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1.xml" ContentType="application/vnd.ms-excel.person+xml"/>
  <Override PartName="/xl/persons/person6.xml" ContentType="application/vnd.ms-excel.person+xml"/>
  <Override PartName="/xl/persons/person5.xml" ContentType="application/vnd.ms-excel.person+xml"/>
  <Override PartName="/xl/persons/person0.xml" ContentType="application/vnd.ms-excel.person+xml"/>
  <Override PartName="/xl/persons/person3.xml" ContentType="application/vnd.ms-excel.person+xml"/>
  <Override PartName="/xl/persons/person7.xml" ContentType="application/vnd.ms-excel.person+xml"/>
  <Override PartName="/xl/persons/person2.xml" ContentType="application/vnd.ms-excel.person+xml"/>
  <Override PartName="/xl/persons/person.xml" ContentType="application/vnd.ms-excel.person+xml"/>
  <Override PartName="/xl/persons/person4.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LANDISK-68CE0D\disk\02　申請書\申請書類2024料金改定\"/>
    </mc:Choice>
  </mc:AlternateContent>
  <xr:revisionPtr revIDLastSave="0" documentId="13_ncr:1_{FD0EAF6C-F471-46F1-9F37-4C908CDBE4C3}" xr6:coauthVersionLast="47" xr6:coauthVersionMax="47" xr10:uidLastSave="{00000000-0000-0000-0000-000000000000}"/>
  <bookViews>
    <workbookView xWindow="12255" yWindow="315" windowWidth="11055" windowHeight="15480" xr2:uid="{6448C100-61DB-4E18-897E-F34934861219}"/>
  </bookViews>
  <sheets>
    <sheet name="申込書" sheetId="1" r:id="rId1"/>
    <sheet name="利用者名簿" sheetId="2" r:id="rId2"/>
  </sheets>
  <definedNames>
    <definedName name="_xlnm.Print_Area" localSheetId="0">申込書!$A$1:$BH$52</definedName>
    <definedName name="入力順">申込書!$AY$5,申込書!$BD$5,申込書!$AI$8,申込書!$AI$9,申込書!$AJ$10,申込書!$AI$11,申込書!$AI$12,申込書!$I$14,申込書!$AJ$14,申込書!#REF!,申込書!$M$15,申込書!$R$15,申込書!$W$15,申込書!$AD$15,申込書!$AL$16,申込書!$AS$16,申込書!$BD$15,申込書!$Q$19,申込書!$Y$19,申込書!$O$20,申込書!$T$21,申込書!$AQ$21,申込書!$AT$5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7" i="1" l="1"/>
  <c r="U22" i="1" s="1"/>
  <c r="AW35" i="1" s="1"/>
  <c r="J49" i="1"/>
  <c r="J34" i="1"/>
  <c r="V18" i="1"/>
  <c r="U23" i="1" s="1"/>
  <c r="K23" i="1" s="1"/>
  <c r="AI51" i="1"/>
  <c r="AI50" i="1"/>
  <c r="AE50" i="1"/>
  <c r="AE51" i="1"/>
  <c r="AE36" i="1"/>
  <c r="AI36" i="1"/>
  <c r="AI35" i="1"/>
  <c r="AE35" i="1"/>
  <c r="Z35" i="1"/>
  <c r="Z50" i="1" s="1"/>
  <c r="U35" i="1"/>
  <c r="U50" i="1" s="1"/>
  <c r="Q35" i="1"/>
  <c r="Q50" i="1" s="1"/>
  <c r="M35" i="1"/>
  <c r="M50" i="1" s="1"/>
  <c r="A26" i="1"/>
  <c r="AC23" i="1"/>
  <c r="BB36" i="1" s="1"/>
  <c r="AC22" i="1"/>
  <c r="BB35" i="1" s="1"/>
  <c r="K22" i="1"/>
  <c r="AP50" i="1" s="1"/>
  <c r="BM9" i="1"/>
  <c r="BL9" i="1"/>
  <c r="BK9" i="1"/>
  <c r="BJ9" i="1"/>
  <c r="A41" i="1"/>
  <c r="J48" i="1"/>
  <c r="J33" i="1"/>
  <c r="AW36" i="1" l="1"/>
  <c r="BB50" i="1"/>
  <c r="AW50" i="1"/>
  <c r="AK22" i="1"/>
  <c r="BB51" i="1"/>
  <c r="AW51" i="1"/>
  <c r="AP35" i="1"/>
  <c r="I23" i="1" l="1"/>
  <c r="BD51" i="1"/>
  <c r="AU36" i="1"/>
  <c r="S23" i="1"/>
  <c r="AY51" i="1"/>
  <c r="AN36" i="1"/>
  <c r="X23" i="1"/>
  <c r="AY36" i="1"/>
  <c r="AU51" i="1"/>
  <c r="AK36" i="1"/>
  <c r="Q23" i="1"/>
  <c r="AN51" i="1"/>
  <c r="AG36" i="1"/>
  <c r="BD36" i="1"/>
  <c r="AK51" i="1"/>
  <c r="AQ23" i="1"/>
  <c r="AG51" i="1"/>
  <c r="AI23" i="1"/>
  <c r="AE23" i="1"/>
  <c r="AA23" i="1"/>
  <c r="AP36" i="1"/>
  <c r="AK23" i="1"/>
  <c r="AV23" i="1" s="1"/>
  <c r="AP51" i="1"/>
  <c r="X28" i="1" l="1"/>
  <c r="AU28" i="1" s="1"/>
  <c r="AU29" i="1" s="1"/>
  <c r="X43" i="1" l="1"/>
  <c r="AU43" i="1" s="1"/>
  <c r="AU44" i="1" s="1"/>
</calcChain>
</file>

<file path=xl/sharedStrings.xml><?xml version="1.0" encoding="utf-8"?>
<sst xmlns="http://schemas.openxmlformats.org/spreadsheetml/2006/main" count="169" uniqueCount="95">
  <si>
    <t>副所長</t>
    <rPh sb="0" eb="3">
      <t>フクショチョウ</t>
    </rPh>
    <phoneticPr fontId="1"/>
  </si>
  <si>
    <t>扱者</t>
    <rPh sb="0" eb="1">
      <t>アツカイ</t>
    </rPh>
    <rPh sb="1" eb="2">
      <t>モノ</t>
    </rPh>
    <phoneticPr fontId="1"/>
  </si>
  <si>
    <t>係</t>
    <rPh sb="0" eb="1">
      <t>カカリ</t>
    </rPh>
    <phoneticPr fontId="1"/>
  </si>
  <si>
    <t>日</t>
    <rPh sb="0" eb="1">
      <t>ヒ</t>
    </rPh>
    <phoneticPr fontId="1"/>
  </si>
  <si>
    <t>月</t>
    <rPh sb="0" eb="1">
      <t>ツキ</t>
    </rPh>
    <phoneticPr fontId="1"/>
  </si>
  <si>
    <t>年</t>
    <rPh sb="0" eb="1">
      <t>ネン</t>
    </rPh>
    <phoneticPr fontId="1"/>
  </si>
  <si>
    <t>令和</t>
    <rPh sb="0" eb="2">
      <t>レイワ</t>
    </rPh>
    <phoneticPr fontId="1"/>
  </si>
  <si>
    <t>一般財団法人　北海道体育文化協会</t>
    <rPh sb="0" eb="2">
      <t>イッパン</t>
    </rPh>
    <rPh sb="2" eb="4">
      <t>ザイダン</t>
    </rPh>
    <rPh sb="4" eb="6">
      <t>ホウジン</t>
    </rPh>
    <rPh sb="7" eb="10">
      <t>ホッカイドウ</t>
    </rPh>
    <rPh sb="10" eb="12">
      <t>タイイク</t>
    </rPh>
    <rPh sb="12" eb="14">
      <t>ブンカ</t>
    </rPh>
    <rPh sb="14" eb="16">
      <t>キョウカイ</t>
    </rPh>
    <phoneticPr fontId="1"/>
  </si>
  <si>
    <t>理事長　三戸部　正行　様</t>
    <rPh sb="0" eb="3">
      <t>リジチョウ</t>
    </rPh>
    <rPh sb="4" eb="7">
      <t>ミトベ</t>
    </rPh>
    <rPh sb="8" eb="10">
      <t>マサユキ</t>
    </rPh>
    <rPh sb="11" eb="12">
      <t>サマ</t>
    </rPh>
    <phoneticPr fontId="1"/>
  </si>
  <si>
    <t>団体名</t>
    <rPh sb="0" eb="2">
      <t>ダンタイ</t>
    </rPh>
    <rPh sb="2" eb="3">
      <t>メイ</t>
    </rPh>
    <phoneticPr fontId="1"/>
  </si>
  <si>
    <t>代表者名</t>
    <rPh sb="0" eb="3">
      <t>ダイヒョウシャ</t>
    </rPh>
    <rPh sb="3" eb="4">
      <t>メイ</t>
    </rPh>
    <phoneticPr fontId="1"/>
  </si>
  <si>
    <t>住所</t>
    <rPh sb="0" eb="2">
      <t>ジュウショ</t>
    </rPh>
    <phoneticPr fontId="1"/>
  </si>
  <si>
    <t>〒</t>
    <phoneticPr fontId="1"/>
  </si>
  <si>
    <t>電話</t>
    <rPh sb="0" eb="2">
      <t>デンワ</t>
    </rPh>
    <phoneticPr fontId="1"/>
  </si>
  <si>
    <t>次のとおり利用をしたいので申し込みます。</t>
    <rPh sb="0" eb="1">
      <t>ツギ</t>
    </rPh>
    <rPh sb="5" eb="7">
      <t>リヨウ</t>
    </rPh>
    <rPh sb="13" eb="14">
      <t>モウ</t>
    </rPh>
    <rPh sb="15" eb="16">
      <t>コ</t>
    </rPh>
    <phoneticPr fontId="1"/>
  </si>
  <si>
    <t>時</t>
    <rPh sb="0" eb="1">
      <t>ジ</t>
    </rPh>
    <phoneticPr fontId="1"/>
  </si>
  <si>
    <t>（電話）</t>
    <rPh sb="1" eb="3">
      <t>デンワ</t>
    </rPh>
    <phoneticPr fontId="1"/>
  </si>
  <si>
    <t>（携帯）</t>
    <rPh sb="1" eb="3">
      <t>ケイタイ</t>
    </rPh>
    <phoneticPr fontId="1"/>
  </si>
  <si>
    <t>＠</t>
    <phoneticPr fontId="1"/>
  </si>
  <si>
    <t>円</t>
    <rPh sb="0" eb="1">
      <t>エン</t>
    </rPh>
    <phoneticPr fontId="1"/>
  </si>
  <si>
    <t>×</t>
    <phoneticPr fontId="1"/>
  </si>
  <si>
    <t>利用施設</t>
    <rPh sb="0" eb="2">
      <t>リヨウ</t>
    </rPh>
    <rPh sb="2" eb="4">
      <t>シセツ</t>
    </rPh>
    <phoneticPr fontId="1"/>
  </si>
  <si>
    <t>利用目的</t>
    <rPh sb="0" eb="2">
      <t>リヨウ</t>
    </rPh>
    <rPh sb="2" eb="4">
      <t>モクテキ</t>
    </rPh>
    <phoneticPr fontId="1"/>
  </si>
  <si>
    <t>利用日時</t>
    <rPh sb="0" eb="2">
      <t>リヨウ</t>
    </rPh>
    <rPh sb="2" eb="4">
      <t>ニチジ</t>
    </rPh>
    <phoneticPr fontId="1"/>
  </si>
  <si>
    <t>利用責任者</t>
    <rPh sb="0" eb="2">
      <t>リヨウ</t>
    </rPh>
    <rPh sb="2" eb="5">
      <t>セキニンシャ</t>
    </rPh>
    <phoneticPr fontId="1"/>
  </si>
  <si>
    <t>利用料金算定</t>
    <rPh sb="0" eb="2">
      <t>リヨウ</t>
    </rPh>
    <rPh sb="2" eb="4">
      <t>リョウキン</t>
    </rPh>
    <rPh sb="4" eb="6">
      <t>サンテイ</t>
    </rPh>
    <phoneticPr fontId="1"/>
  </si>
  <si>
    <t>≪登録番号≫ T6430005010441</t>
  </si>
  <si>
    <t>≪登録番号≫ T6430005010441</t>
    <rPh sb="1" eb="3">
      <t>トウロク</t>
    </rPh>
    <rPh sb="3" eb="5">
      <t>バンゴウ</t>
    </rPh>
    <phoneticPr fontId="1"/>
  </si>
  <si>
    <t>氏名</t>
    <rPh sb="0" eb="2">
      <t>シメイ</t>
    </rPh>
    <phoneticPr fontId="1"/>
  </si>
  <si>
    <t>電話番号</t>
    <rPh sb="0" eb="2">
      <t>デンワ</t>
    </rPh>
    <rPh sb="2" eb="4">
      <t>バンゴウ</t>
    </rPh>
    <phoneticPr fontId="1"/>
  </si>
  <si>
    <t>利用区分</t>
    <rPh sb="0" eb="2">
      <t>リヨウ</t>
    </rPh>
    <rPh sb="2" eb="4">
      <t>クブン</t>
    </rPh>
    <phoneticPr fontId="1"/>
  </si>
  <si>
    <t>令和　　　年　　　月　　　日</t>
  </si>
  <si>
    <t>令和　　　年　　　月　　　日</t>
    <rPh sb="0" eb="2">
      <t>レイワ</t>
    </rPh>
    <rPh sb="5" eb="6">
      <t>ネン</t>
    </rPh>
    <rPh sb="9" eb="10">
      <t>ツキ</t>
    </rPh>
    <rPh sb="13" eb="14">
      <t>ヒ</t>
    </rPh>
    <phoneticPr fontId="1"/>
  </si>
  <si>
    <t>金</t>
    <rPh sb="0" eb="1">
      <t>キン</t>
    </rPh>
    <phoneticPr fontId="1"/>
  </si>
  <si>
    <t>也</t>
    <rPh sb="0" eb="1">
      <t>ナリ</t>
    </rPh>
    <phoneticPr fontId="1"/>
  </si>
  <si>
    <t>北海道立野幌総合運動公園　運動施設利用申込書</t>
    <rPh sb="0" eb="3">
      <t>ホッカイドウ</t>
    </rPh>
    <rPh sb="3" eb="4">
      <t>リツ</t>
    </rPh>
    <rPh sb="4" eb="12">
      <t>ノッポロソウゴウウンドウコウエン</t>
    </rPh>
    <rPh sb="13" eb="15">
      <t>ウンドウ</t>
    </rPh>
    <rPh sb="15" eb="17">
      <t>シセツ</t>
    </rPh>
    <rPh sb="17" eb="19">
      <t>リヨウ</t>
    </rPh>
    <rPh sb="19" eb="21">
      <t>モウシコミ</t>
    </rPh>
    <rPh sb="21" eb="22">
      <t>ショ</t>
    </rPh>
    <phoneticPr fontId="1"/>
  </si>
  <si>
    <t>様</t>
    <rPh sb="0" eb="1">
      <t>サマ</t>
    </rPh>
    <phoneticPr fontId="1"/>
  </si>
  <si>
    <t>但し、野幌総合運動公園運動施設利用料として上記のとおり領収いたしました。</t>
    <rPh sb="0" eb="1">
      <t>タダ</t>
    </rPh>
    <rPh sb="3" eb="5">
      <t>ノッポロ</t>
    </rPh>
    <rPh sb="5" eb="7">
      <t>ソウゴウ</t>
    </rPh>
    <rPh sb="7" eb="9">
      <t>ウンドウ</t>
    </rPh>
    <rPh sb="9" eb="11">
      <t>コウエン</t>
    </rPh>
    <rPh sb="11" eb="13">
      <t>ウンドウ</t>
    </rPh>
    <rPh sb="13" eb="15">
      <t>シセツ</t>
    </rPh>
    <rPh sb="15" eb="18">
      <t>リヨウリョウ</t>
    </rPh>
    <rPh sb="21" eb="23">
      <t>ジョウキ</t>
    </rPh>
    <rPh sb="27" eb="29">
      <t>リョウシュウ</t>
    </rPh>
    <phoneticPr fontId="1"/>
  </si>
  <si>
    <t>一般財団法人　北海道体育文化協会　理事長　三戸部　正行</t>
    <rPh sb="0" eb="2">
      <t>イッパン</t>
    </rPh>
    <rPh sb="2" eb="4">
      <t>ザイダン</t>
    </rPh>
    <rPh sb="4" eb="6">
      <t>ホウジン</t>
    </rPh>
    <rPh sb="7" eb="10">
      <t>ホッカイドウ</t>
    </rPh>
    <rPh sb="10" eb="12">
      <t>タイイク</t>
    </rPh>
    <rPh sb="12" eb="14">
      <t>ブンカ</t>
    </rPh>
    <rPh sb="14" eb="16">
      <t>キョウカイ</t>
    </rPh>
    <rPh sb="17" eb="19">
      <t>リジ</t>
    </rPh>
    <rPh sb="19" eb="20">
      <t>チョウ</t>
    </rPh>
    <rPh sb="21" eb="24">
      <t>ミトベ</t>
    </rPh>
    <rPh sb="25" eb="27">
      <t>マサユキ</t>
    </rPh>
    <phoneticPr fontId="1"/>
  </si>
  <si>
    <t>.</t>
    <phoneticPr fontId="1"/>
  </si>
  <si>
    <t>領収書</t>
    <rPh sb="0" eb="1">
      <t>リョウ</t>
    </rPh>
    <rPh sb="1" eb="2">
      <t>オサム</t>
    </rPh>
    <rPh sb="2" eb="3">
      <t>ショ</t>
    </rPh>
    <phoneticPr fontId="1"/>
  </si>
  <si>
    <t>（控）</t>
    <rPh sb="1" eb="2">
      <t>ヒカエ</t>
    </rPh>
    <phoneticPr fontId="1"/>
  </si>
  <si>
    <t>（利用承認書を兼ねる）</t>
    <rPh sb="1" eb="3">
      <t>リヨウ</t>
    </rPh>
    <rPh sb="3" eb="6">
      <t>ショウニンショ</t>
    </rPh>
    <rPh sb="7" eb="8">
      <t>カ</t>
    </rPh>
    <phoneticPr fontId="1"/>
  </si>
  <si>
    <t>中学生以下</t>
    <rPh sb="0" eb="3">
      <t>チュウガクセイ</t>
    </rPh>
    <rPh sb="3" eb="5">
      <t>イカ</t>
    </rPh>
    <phoneticPr fontId="1"/>
  </si>
  <si>
    <t>一般</t>
    <rPh sb="0" eb="2">
      <t>イッパン</t>
    </rPh>
    <phoneticPr fontId="1"/>
  </si>
  <si>
    <t>高校生</t>
    <rPh sb="0" eb="3">
      <t>コウコウセイ</t>
    </rPh>
    <phoneticPr fontId="1"/>
  </si>
  <si>
    <t>青く塗りつぶされたセルのみ全て入力してください</t>
    <rPh sb="0" eb="1">
      <t>アオ</t>
    </rPh>
    <rPh sb="2" eb="3">
      <t>ヌ</t>
    </rPh>
    <rPh sb="13" eb="14">
      <t>スベ</t>
    </rPh>
    <rPh sb="15" eb="17">
      <t>ニュウリョク</t>
    </rPh>
    <phoneticPr fontId="1"/>
  </si>
  <si>
    <t>10％対象</t>
    <rPh sb="3" eb="5">
      <t>タイショウ</t>
    </rPh>
    <phoneticPr fontId="1"/>
  </si>
  <si>
    <t>(内消費税</t>
    <rPh sb="1" eb="2">
      <t>ナイ</t>
    </rPh>
    <rPh sb="2" eb="5">
      <t>ショウヒゼイ</t>
    </rPh>
    <phoneticPr fontId="1"/>
  </si>
  <si>
    <t>円</t>
    <rPh sb="0" eb="1">
      <t>エン</t>
    </rPh>
    <phoneticPr fontId="1"/>
  </si>
  <si>
    <t>円)</t>
    <rPh sb="0" eb="1">
      <t>エン</t>
    </rPh>
    <phoneticPr fontId="1"/>
  </si>
  <si>
    <r>
      <t>北海道立野幌総合運動公園　</t>
    </r>
    <r>
      <rPr>
        <sz val="6"/>
        <color theme="1"/>
        <rFont val="游ゴシック"/>
        <family val="3"/>
        <charset val="128"/>
        <scheme val="minor"/>
      </rPr>
      <t>TEL　011-384-2166</t>
    </r>
    <rPh sb="0" eb="3">
      <t>ホッカイドウ</t>
    </rPh>
    <rPh sb="3" eb="4">
      <t>リツ</t>
    </rPh>
    <rPh sb="4" eb="12">
      <t>ノッポロソウゴウウンドウコウエン</t>
    </rPh>
    <phoneticPr fontId="1"/>
  </si>
  <si>
    <t>TEL　011-581-1963</t>
    <phoneticPr fontId="1"/>
  </si>
  <si>
    <t>プール（コース利用）</t>
    <rPh sb="7" eb="9">
      <t>リヨウ</t>
    </rPh>
    <phoneticPr fontId="1"/>
  </si>
  <si>
    <t>プール（コース利用）</t>
    <phoneticPr fontId="1"/>
  </si>
  <si>
    <t>利用日</t>
    <rPh sb="0" eb="2">
      <t>リヨウ</t>
    </rPh>
    <rPh sb="2" eb="3">
      <t>ビ</t>
    </rPh>
    <phoneticPr fontId="1"/>
  </si>
  <si>
    <t>月</t>
    <rPh sb="0" eb="1">
      <t>ツキ</t>
    </rPh>
    <phoneticPr fontId="1"/>
  </si>
  <si>
    <t>日</t>
    <rPh sb="0" eb="1">
      <t>ヒ</t>
    </rPh>
    <phoneticPr fontId="1"/>
  </si>
  <si>
    <t>区分</t>
    <rPh sb="0" eb="2">
      <t>クブン</t>
    </rPh>
    <phoneticPr fontId="1"/>
  </si>
  <si>
    <t>人数</t>
    <rPh sb="0" eb="2">
      <t>ニンズウ</t>
    </rPh>
    <phoneticPr fontId="1"/>
  </si>
  <si>
    <t>時間</t>
    <rPh sb="0" eb="2">
      <t>ジカン</t>
    </rPh>
    <phoneticPr fontId="1"/>
  </si>
  <si>
    <t>時</t>
    <rPh sb="0" eb="1">
      <t>ジ</t>
    </rPh>
    <phoneticPr fontId="1"/>
  </si>
  <si>
    <t>分</t>
    <rPh sb="0" eb="1">
      <t>フン</t>
    </rPh>
    <phoneticPr fontId="1"/>
  </si>
  <si>
    <t>～</t>
    <phoneticPr fontId="1"/>
  </si>
  <si>
    <t>（</t>
    <phoneticPr fontId="1"/>
  </si>
  <si>
    <t>時間）</t>
    <rPh sb="0" eb="2">
      <t>ジカン</t>
    </rPh>
    <phoneticPr fontId="1"/>
  </si>
  <si>
    <t>コース数</t>
    <rPh sb="3" eb="4">
      <t>スウ</t>
    </rPh>
    <phoneticPr fontId="1"/>
  </si>
  <si>
    <t>コース</t>
    <phoneticPr fontId="1"/>
  </si>
  <si>
    <t>人</t>
    <rPh sb="0" eb="1">
      <t>ニン</t>
    </rPh>
    <phoneticPr fontId="1"/>
  </si>
  <si>
    <t>時　　　間</t>
    <rPh sb="0" eb="1">
      <t>トキ</t>
    </rPh>
    <rPh sb="4" eb="5">
      <t>アイダ</t>
    </rPh>
    <phoneticPr fontId="1"/>
  </si>
  <si>
    <t>年</t>
    <rPh sb="0" eb="1">
      <t>ネン</t>
    </rPh>
    <phoneticPr fontId="1"/>
  </si>
  <si>
    <t>円</t>
    <rPh sb="0" eb="1">
      <t>エン</t>
    </rPh>
    <phoneticPr fontId="1"/>
  </si>
  <si>
    <t>＝</t>
    <phoneticPr fontId="1"/>
  </si>
  <si>
    <t>請求額</t>
    <rPh sb="0" eb="2">
      <t>セイキュウ</t>
    </rPh>
    <rPh sb="2" eb="3">
      <t>ガク</t>
    </rPh>
    <phoneticPr fontId="1"/>
  </si>
  <si>
    <t xml:space="preserve">( </t>
    <phoneticPr fontId="1"/>
  </si>
  <si>
    <t>曜日)</t>
    <rPh sb="0" eb="2">
      <t>ヨウビ</t>
    </rPh>
    <phoneticPr fontId="1"/>
  </si>
  <si>
    <t>時～</t>
    <rPh sb="0" eb="1">
      <t>ジ</t>
    </rPh>
    <phoneticPr fontId="1"/>
  </si>
  <si>
    <t>円×</t>
    <rPh sb="0" eb="1">
      <t>エン</t>
    </rPh>
    <phoneticPr fontId="1"/>
  </si>
  <si>
    <t>時間×</t>
    <rPh sb="0" eb="2">
      <t>ジカン</t>
    </rPh>
    <phoneticPr fontId="1"/>
  </si>
  <si>
    <t xml:space="preserve"> 利用者名簿(プールコース利用)</t>
    <phoneticPr fontId="20"/>
  </si>
  <si>
    <t>令和　　年　　月　　日提出</t>
    <rPh sb="0" eb="1">
      <t>レイ</t>
    </rPh>
    <rPh sb="1" eb="2">
      <t>ワ</t>
    </rPh>
    <rPh sb="4" eb="5">
      <t>ネン</t>
    </rPh>
    <rPh sb="7" eb="8">
      <t>ツキ</t>
    </rPh>
    <rPh sb="10" eb="11">
      <t>ヒ</t>
    </rPh>
    <rPh sb="11" eb="13">
      <t>テイシュツ</t>
    </rPh>
    <phoneticPr fontId="20"/>
  </si>
  <si>
    <t xml:space="preserve"> 責任者名</t>
    <rPh sb="1" eb="4">
      <t>セキニンシャ</t>
    </rPh>
    <rPh sb="4" eb="5">
      <t>ダンタイメイ</t>
    </rPh>
    <phoneticPr fontId="23"/>
  </si>
  <si>
    <t>区分</t>
    <rPh sb="0" eb="2">
      <t>クブン</t>
    </rPh>
    <phoneticPr fontId="20"/>
  </si>
  <si>
    <t>番号</t>
    <rPh sb="0" eb="2">
      <t>バンゴウ</t>
    </rPh>
    <phoneticPr fontId="20"/>
  </si>
  <si>
    <t>氏　　　名</t>
    <rPh sb="0" eb="1">
      <t>シ</t>
    </rPh>
    <rPh sb="4" eb="5">
      <t>メイ</t>
    </rPh>
    <phoneticPr fontId="20"/>
  </si>
  <si>
    <t>男・女</t>
    <rPh sb="0" eb="1">
      <t>オトコ</t>
    </rPh>
    <rPh sb="2" eb="3">
      <t>オンナ</t>
    </rPh>
    <phoneticPr fontId="20"/>
  </si>
  <si>
    <t>学　年</t>
    <rPh sb="0" eb="3">
      <t>ガクネン</t>
    </rPh>
    <phoneticPr fontId="20"/>
  </si>
  <si>
    <t>　※記載いただいた個人情報は利用申込みに関係すること以外に用いることはありません。</t>
    <phoneticPr fontId="20"/>
  </si>
  <si>
    <r>
      <t xml:space="preserve"> </t>
    </r>
    <r>
      <rPr>
        <b/>
        <sz val="16"/>
        <rFont val="游ゴシック"/>
        <family val="3"/>
        <charset val="128"/>
        <scheme val="minor"/>
      </rPr>
      <t>団体名</t>
    </r>
    <r>
      <rPr>
        <b/>
        <sz val="12"/>
        <rFont val="游ゴシック"/>
        <family val="3"/>
        <charset val="128"/>
        <scheme val="minor"/>
      </rPr>
      <t>(個人の場合は、代表者名)</t>
    </r>
    <rPh sb="1" eb="4">
      <t>ダンタイメイ</t>
    </rPh>
    <rPh sb="5" eb="7">
      <t>コジン</t>
    </rPh>
    <rPh sb="8" eb="10">
      <t>バアイ</t>
    </rPh>
    <rPh sb="12" eb="16">
      <t>ダイヒョウシャメイ</t>
    </rPh>
    <phoneticPr fontId="23"/>
  </si>
  <si>
    <t xml:space="preserve">  一般 ／ 高校生以下 ／ 中学生以下</t>
    <phoneticPr fontId="20"/>
  </si>
  <si>
    <t>曜日</t>
    <phoneticPr fontId="1"/>
  </si>
  <si>
    <t>所　長</t>
    <rPh sb="0" eb="1">
      <t>ショ</t>
    </rPh>
    <rPh sb="2" eb="3">
      <t>チョウ</t>
    </rPh>
    <phoneticPr fontId="1"/>
  </si>
  <si>
    <t>課長・主幹</t>
    <rPh sb="0" eb="1">
      <t>カ</t>
    </rPh>
    <rPh sb="1" eb="2">
      <t>チョウ</t>
    </rPh>
    <rPh sb="3" eb="5">
      <t>シュカン</t>
    </rPh>
    <phoneticPr fontId="1"/>
  </si>
  <si>
    <t>主査・係長</t>
    <rPh sb="0" eb="2">
      <t>シュサ</t>
    </rPh>
    <rPh sb="3" eb="5">
      <t>カカリチョウ</t>
    </rPh>
    <phoneticPr fontId="1"/>
  </si>
  <si>
    <t>主任・主事</t>
    <rPh sb="0" eb="2">
      <t>シュニン</t>
    </rPh>
    <rPh sb="3" eb="5">
      <t>シュジ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</si>
</sst>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　&quot;"/>
    <numFmt numFmtId="177" formatCode="#"/>
    <numFmt numFmtId="178" formatCode="#,###"/>
  </numFmts>
  <fonts count="32"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8"/>
      <color theme="1"/>
      <name val="游ゴシック"/>
      <family val="2"/>
      <charset val="128"/>
      <scheme val="minor"/>
    </font>
    <font>
      <sz val="6"/>
      <color theme="1"/>
      <name val="游ゴシック"/>
      <family val="2"/>
      <charset val="128"/>
      <scheme val="minor"/>
    </font>
    <font>
      <sz val="9"/>
      <color theme="1"/>
      <name val="游ゴシック"/>
      <family val="3"/>
      <charset val="128"/>
      <scheme val="minor"/>
    </font>
    <font>
      <sz val="8"/>
      <color theme="1"/>
      <name val="游ゴシック"/>
      <family val="3"/>
      <charset val="128"/>
      <scheme val="minor"/>
    </font>
    <font>
      <sz val="14"/>
      <color theme="1"/>
      <name val="游ゴシック"/>
      <family val="3"/>
      <charset val="128"/>
      <scheme val="minor"/>
    </font>
    <font>
      <sz val="5"/>
      <color theme="1"/>
      <name val="游ゴシック"/>
      <family val="3"/>
      <charset val="128"/>
      <scheme val="minor"/>
    </font>
    <font>
      <sz val="16"/>
      <color theme="1"/>
      <name val="游ゴシック"/>
      <family val="2"/>
      <charset val="128"/>
      <scheme val="minor"/>
    </font>
    <font>
      <sz val="8"/>
      <name val="游ゴシック"/>
      <family val="3"/>
      <charset val="128"/>
      <scheme val="minor"/>
    </font>
    <font>
      <sz val="6"/>
      <name val="游ゴシック"/>
      <family val="3"/>
      <charset val="128"/>
      <scheme val="minor"/>
    </font>
    <font>
      <b/>
      <sz val="11"/>
      <color theme="1"/>
      <name val="游ゴシック"/>
      <family val="3"/>
      <charset val="128"/>
      <scheme val="minor"/>
    </font>
    <font>
      <sz val="6"/>
      <color theme="1"/>
      <name val="游ゴシック"/>
      <family val="3"/>
      <charset val="128"/>
      <scheme val="minor"/>
    </font>
    <font>
      <sz val="11"/>
      <color theme="1"/>
      <name val="游ゴシック"/>
      <family val="2"/>
      <charset val="128"/>
      <scheme val="minor"/>
    </font>
    <font>
      <sz val="11"/>
      <name val="游ゴシック"/>
      <family val="3"/>
      <charset val="128"/>
      <scheme val="minor"/>
    </font>
    <font>
      <sz val="16"/>
      <name val="游ゴシック"/>
      <family val="3"/>
      <charset val="128"/>
      <scheme val="minor"/>
    </font>
    <font>
      <sz val="10"/>
      <name val="游ゴシック"/>
      <family val="3"/>
      <charset val="128"/>
      <scheme val="minor"/>
    </font>
    <font>
      <sz val="14"/>
      <color theme="1"/>
      <name val="游ゴシック"/>
      <family val="2"/>
      <charset val="128"/>
      <scheme val="minor"/>
    </font>
    <font>
      <sz val="11"/>
      <name val="ＭＳ Ｐゴシック"/>
      <family val="3"/>
      <charset val="128"/>
    </font>
    <font>
      <sz val="6"/>
      <name val="ＭＳ Ｐゴシック"/>
      <family val="3"/>
      <charset val="128"/>
    </font>
    <font>
      <b/>
      <sz val="11"/>
      <name val="ＭＳ 明朝"/>
      <family val="1"/>
      <charset val="128"/>
    </font>
    <font>
      <b/>
      <sz val="14"/>
      <name val="ＭＳ 明朝"/>
      <family val="1"/>
      <charset val="128"/>
    </font>
    <font>
      <sz val="6"/>
      <name val="ＭＳ Ｐ明朝"/>
      <family val="1"/>
      <charset val="128"/>
    </font>
    <font>
      <b/>
      <sz val="18"/>
      <name val="游ゴシック"/>
      <family val="3"/>
      <charset val="128"/>
      <scheme val="minor"/>
    </font>
    <font>
      <b/>
      <sz val="20"/>
      <name val="游ゴシック"/>
      <family val="3"/>
      <charset val="128"/>
      <scheme val="minor"/>
    </font>
    <font>
      <b/>
      <sz val="11"/>
      <name val="游ゴシック"/>
      <family val="3"/>
      <charset val="128"/>
      <scheme val="minor"/>
    </font>
    <font>
      <b/>
      <sz val="23"/>
      <name val="游ゴシック"/>
      <family val="3"/>
      <charset val="128"/>
      <scheme val="minor"/>
    </font>
    <font>
      <b/>
      <sz val="14"/>
      <name val="游ゴシック"/>
      <family val="3"/>
      <charset val="128"/>
      <scheme val="minor"/>
    </font>
    <font>
      <b/>
      <sz val="16"/>
      <name val="游ゴシック"/>
      <family val="3"/>
      <charset val="128"/>
      <scheme val="minor"/>
    </font>
    <font>
      <b/>
      <sz val="12"/>
      <name val="游ゴシック"/>
      <family val="3"/>
      <charset val="128"/>
      <scheme val="minor"/>
    </font>
    <font>
      <sz val="11"/>
      <name val="游ゴシック"/>
      <family val="2"/>
      <charset val="128"/>
      <scheme val="minor"/>
    </font>
  </fonts>
  <fills count="3">
    <fill>
      <patternFill patternType="none"/>
    </fill>
    <fill>
      <patternFill patternType="gray125"/>
    </fill>
    <fill>
      <patternFill patternType="solid">
        <fgColor theme="0" tint="-0.14999847407452621"/>
        <bgColor indexed="64"/>
      </patternFill>
    </fill>
  </fills>
  <borders count="78">
    <border>
      <left/>
      <right/>
      <top/>
      <bottom/>
      <diagonal/>
    </border>
    <border>
      <left style="thin">
        <color auto="1"/>
      </left>
      <right style="thin">
        <color auto="1"/>
      </right>
      <top style="thin">
        <color auto="1"/>
      </top>
      <bottom style="thin">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bottom/>
      <diagonal/>
    </border>
    <border>
      <left/>
      <right style="hair">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top style="medium">
        <color indexed="64"/>
      </top>
      <bottom style="dashed">
        <color indexed="64"/>
      </bottom>
      <diagonal/>
    </border>
    <border>
      <left/>
      <right style="medium">
        <color indexed="64"/>
      </right>
      <top/>
      <bottom style="hair">
        <color indexed="64"/>
      </bottom>
      <diagonal/>
    </border>
    <border>
      <left/>
      <right/>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thin">
        <color indexed="64"/>
      </bottom>
      <diagonal/>
    </border>
    <border>
      <left style="hair">
        <color indexed="64"/>
      </left>
      <right/>
      <top style="thin">
        <color indexed="64"/>
      </top>
      <bottom/>
      <diagonal/>
    </border>
    <border>
      <left/>
      <right style="medium">
        <color indexed="64"/>
      </right>
      <top style="thin">
        <color indexed="64"/>
      </top>
      <bottom/>
      <diagonal/>
    </border>
    <border>
      <left style="hair">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double">
        <color indexed="64"/>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style="medium">
        <color indexed="64"/>
      </right>
      <top style="double">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double">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auto="1"/>
      </right>
      <top style="thin">
        <color auto="1"/>
      </top>
      <bottom style="hair">
        <color indexed="64"/>
      </bottom>
      <diagonal/>
    </border>
    <border>
      <left style="double">
        <color auto="1"/>
      </left>
      <right/>
      <top style="hair">
        <color auto="1"/>
      </top>
      <bottom style="thin">
        <color auto="1"/>
      </bottom>
      <diagonal/>
    </border>
    <border>
      <left style="double">
        <color auto="1"/>
      </left>
      <right/>
      <top style="thin">
        <color auto="1"/>
      </top>
      <bottom style="hair">
        <color auto="1"/>
      </bottom>
      <diagonal/>
    </border>
    <border>
      <left/>
      <right style="double">
        <color auto="1"/>
      </right>
      <top style="hair">
        <color auto="1"/>
      </top>
      <bottom style="thin">
        <color auto="1"/>
      </bottom>
      <diagonal/>
    </border>
  </borders>
  <cellStyleXfs count="4">
    <xf numFmtId="0" fontId="0" fillId="0" borderId="0">
      <alignment vertical="center"/>
    </xf>
    <xf numFmtId="38" fontId="14" fillId="0" borderId="0" applyFont="0" applyFill="0" applyBorder="0" applyAlignment="0" applyProtection="0">
      <alignment vertical="center"/>
    </xf>
    <xf numFmtId="0" fontId="19" fillId="0" borderId="0"/>
    <xf numFmtId="0" fontId="19" fillId="0" borderId="0">
      <alignment vertical="center"/>
    </xf>
  </cellStyleXfs>
  <cellXfs count="246">
    <xf numFmtId="0" fontId="0" fillId="0" borderId="0" xfId="0">
      <alignment vertical="center"/>
    </xf>
    <xf numFmtId="0" fontId="2" fillId="0" borderId="0" xfId="0" applyFont="1">
      <alignment vertical="center"/>
    </xf>
    <xf numFmtId="0" fontId="0" fillId="0" borderId="7" xfId="0" applyBorder="1">
      <alignment vertical="center"/>
    </xf>
    <xf numFmtId="0" fontId="0" fillId="0" borderId="8" xfId="0" applyBorder="1">
      <alignment vertical="center"/>
    </xf>
    <xf numFmtId="0" fontId="6" fillId="0" borderId="0" xfId="0" applyFont="1">
      <alignment vertical="center"/>
    </xf>
    <xf numFmtId="0" fontId="6" fillId="0" borderId="8" xfId="0" applyFont="1" applyBorder="1">
      <alignment vertical="center"/>
    </xf>
    <xf numFmtId="0" fontId="3" fillId="0" borderId="0" xfId="0" applyFont="1" applyAlignment="1">
      <alignment vertical="top"/>
    </xf>
    <xf numFmtId="0" fontId="6" fillId="0" borderId="0" xfId="0" applyFont="1" applyAlignment="1">
      <alignment vertical="center" shrinkToFit="1"/>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8" xfId="0" applyFont="1" applyBorder="1">
      <alignment vertical="center"/>
    </xf>
    <xf numFmtId="0" fontId="2" fillId="0" borderId="7" xfId="0" applyFont="1" applyBorder="1">
      <alignment vertical="center"/>
    </xf>
    <xf numFmtId="0" fontId="3" fillId="0" borderId="8" xfId="0" applyFont="1" applyBorder="1" applyAlignment="1">
      <alignment vertical="top"/>
    </xf>
    <xf numFmtId="0" fontId="6" fillId="0" borderId="8" xfId="0" applyFont="1" applyBorder="1" applyAlignment="1">
      <alignment vertical="center" shrinkToFit="1"/>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38" xfId="0" applyFont="1" applyBorder="1">
      <alignment vertical="center"/>
    </xf>
    <xf numFmtId="0" fontId="0" fillId="0" borderId="38" xfId="0" applyBorder="1">
      <alignment vertical="center"/>
    </xf>
    <xf numFmtId="0" fontId="0" fillId="0" borderId="5" xfId="0" applyBorder="1">
      <alignment vertical="center"/>
    </xf>
    <xf numFmtId="0" fontId="4" fillId="0" borderId="0" xfId="0" applyFont="1">
      <alignment vertical="center"/>
    </xf>
    <xf numFmtId="0" fontId="5" fillId="0" borderId="5" xfId="0" applyFont="1" applyBorder="1" applyAlignment="1">
      <alignment shrinkToFit="1"/>
    </xf>
    <xf numFmtId="0" fontId="3" fillId="0" borderId="5" xfId="0" applyFont="1" applyBorder="1">
      <alignment vertical="center"/>
    </xf>
    <xf numFmtId="0" fontId="0" fillId="2" borderId="0" xfId="0" applyFill="1">
      <alignment vertical="center"/>
    </xf>
    <xf numFmtId="0" fontId="0" fillId="2" borderId="1" xfId="0" applyFill="1" applyBorder="1">
      <alignment vertical="center"/>
    </xf>
    <xf numFmtId="0" fontId="0" fillId="0" borderId="1" xfId="0" applyBorder="1">
      <alignment vertical="center"/>
    </xf>
    <xf numFmtId="176" fontId="2" fillId="0" borderId="7" xfId="0" applyNumberFormat="1" applyFont="1" applyBorder="1" applyAlignment="1">
      <alignment horizontal="center" vertical="center"/>
    </xf>
    <xf numFmtId="176" fontId="2" fillId="0" borderId="0" xfId="0" applyNumberFormat="1" applyFont="1" applyAlignment="1">
      <alignment horizontal="center" vertical="center"/>
    </xf>
    <xf numFmtId="0" fontId="2" fillId="0" borderId="0" xfId="0" applyFont="1" applyAlignment="1">
      <alignment horizontal="center" vertical="center"/>
    </xf>
    <xf numFmtId="0" fontId="11" fillId="0" borderId="0" xfId="0" applyFont="1" applyAlignment="1"/>
    <xf numFmtId="0" fontId="11" fillId="0" borderId="8" xfId="0" applyFont="1" applyBorder="1" applyAlignment="1"/>
    <xf numFmtId="0" fontId="13" fillId="0" borderId="0" xfId="0" applyFont="1">
      <alignment vertical="center"/>
    </xf>
    <xf numFmtId="0" fontId="13" fillId="0" borderId="8" xfId="0" applyFont="1" applyBorder="1">
      <alignment vertical="center"/>
    </xf>
    <xf numFmtId="0" fontId="8" fillId="0" borderId="0" xfId="0" applyFont="1">
      <alignment vertical="center"/>
    </xf>
    <xf numFmtId="0" fontId="8" fillId="0" borderId="8" xfId="0" applyFont="1" applyBorder="1">
      <alignment vertical="center"/>
    </xf>
    <xf numFmtId="0" fontId="13" fillId="0" borderId="0" xfId="0" applyFont="1" applyAlignment="1">
      <alignment vertical="top"/>
    </xf>
    <xf numFmtId="38" fontId="0" fillId="0" borderId="1" xfId="1" applyFont="1" applyBorder="1">
      <alignment vertical="center"/>
    </xf>
    <xf numFmtId="0" fontId="15" fillId="0" borderId="0" xfId="0" applyFont="1">
      <alignment vertical="center"/>
    </xf>
    <xf numFmtId="177" fontId="6" fillId="0" borderId="0" xfId="0" applyNumberFormat="1" applyFont="1">
      <alignment vertical="center"/>
    </xf>
    <xf numFmtId="0" fontId="17" fillId="0" borderId="7" xfId="0" applyFont="1" applyBorder="1">
      <alignment vertical="center"/>
    </xf>
    <xf numFmtId="0" fontId="17" fillId="0" borderId="0" xfId="0" applyFont="1">
      <alignment vertical="center"/>
    </xf>
    <xf numFmtId="0" fontId="17" fillId="0" borderId="8" xfId="0" applyFont="1" applyBorder="1">
      <alignment vertical="center"/>
    </xf>
    <xf numFmtId="0" fontId="17" fillId="0" borderId="13" xfId="0" applyFont="1" applyBorder="1">
      <alignment vertical="center"/>
    </xf>
    <xf numFmtId="0" fontId="17" fillId="0" borderId="14" xfId="0" applyFont="1" applyBorder="1">
      <alignment vertical="center"/>
    </xf>
    <xf numFmtId="0" fontId="17" fillId="0" borderId="42" xfId="0" applyFont="1" applyBorder="1" applyAlignment="1">
      <alignment vertical="center" wrapText="1" shrinkToFit="1"/>
    </xf>
    <xf numFmtId="0" fontId="17" fillId="0" borderId="45" xfId="0" applyFont="1" applyBorder="1" applyAlignment="1">
      <alignment horizontal="center" vertical="center"/>
    </xf>
    <xf numFmtId="0" fontId="17" fillId="0" borderId="47" xfId="0" applyFont="1" applyBorder="1" applyAlignment="1">
      <alignment horizontal="center" vertical="center"/>
    </xf>
    <xf numFmtId="0" fontId="17" fillId="0" borderId="43" xfId="0" applyFont="1" applyBorder="1" applyAlignment="1">
      <alignment vertical="center" wrapText="1" shrinkToFit="1"/>
    </xf>
    <xf numFmtId="0" fontId="17" fillId="0" borderId="3" xfId="0" applyFont="1" applyBorder="1" applyAlignment="1">
      <alignment horizontal="center" vertical="center"/>
    </xf>
    <xf numFmtId="0" fontId="17" fillId="0" borderId="2" xfId="0" applyFont="1" applyBorder="1" applyAlignment="1">
      <alignment horizontal="center" vertical="center"/>
    </xf>
    <xf numFmtId="177" fontId="3" fillId="0" borderId="0" xfId="0" applyNumberFormat="1" applyFont="1">
      <alignment vertical="center"/>
    </xf>
    <xf numFmtId="0" fontId="6" fillId="0" borderId="7"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176" fontId="6" fillId="0" borderId="0" xfId="0" applyNumberFormat="1" applyFont="1">
      <alignment vertical="center"/>
    </xf>
    <xf numFmtId="0" fontId="21" fillId="0" borderId="0" xfId="2" applyFont="1" applyAlignment="1">
      <alignment vertical="center"/>
    </xf>
    <xf numFmtId="0" fontId="22" fillId="0" borderId="0" xfId="2" applyFont="1" applyAlignment="1">
      <alignment vertical="center"/>
    </xf>
    <xf numFmtId="0" fontId="24" fillId="0" borderId="0" xfId="2" applyFont="1" applyAlignment="1">
      <alignment vertical="center"/>
    </xf>
    <xf numFmtId="0" fontId="25" fillId="0" borderId="0" xfId="2" applyFont="1" applyAlignment="1">
      <alignment vertical="center"/>
    </xf>
    <xf numFmtId="0" fontId="26" fillId="0" borderId="0" xfId="2" applyFont="1" applyAlignment="1">
      <alignment vertical="center"/>
    </xf>
    <xf numFmtId="0" fontId="27" fillId="0" borderId="0" xfId="2" applyFont="1" applyAlignment="1">
      <alignment vertical="center"/>
    </xf>
    <xf numFmtId="0" fontId="27" fillId="0" borderId="0" xfId="2" applyFont="1" applyAlignment="1">
      <alignment horizontal="center" vertical="center"/>
    </xf>
    <xf numFmtId="0" fontId="28" fillId="0" borderId="0" xfId="2" applyFont="1" applyAlignment="1">
      <alignment horizontal="right"/>
    </xf>
    <xf numFmtId="0" fontId="28" fillId="0" borderId="21" xfId="3" applyFont="1" applyBorder="1">
      <alignment vertical="center"/>
    </xf>
    <xf numFmtId="0" fontId="26" fillId="0" borderId="13" xfId="3" applyFont="1" applyBorder="1">
      <alignment vertical="center"/>
    </xf>
    <xf numFmtId="0" fontId="28" fillId="0" borderId="55" xfId="3" applyFont="1" applyBorder="1">
      <alignment vertical="center"/>
    </xf>
    <xf numFmtId="0" fontId="30" fillId="0" borderId="56" xfId="2" applyFont="1" applyBorder="1" applyAlignment="1">
      <alignment horizontal="center" vertical="center"/>
    </xf>
    <xf numFmtId="0" fontId="30" fillId="0" borderId="57" xfId="2" applyFont="1" applyBorder="1" applyAlignment="1">
      <alignment horizontal="center" vertical="center"/>
    </xf>
    <xf numFmtId="0" fontId="30" fillId="0" borderId="58" xfId="2" applyFont="1" applyBorder="1" applyAlignment="1">
      <alignment horizontal="center" vertical="center"/>
    </xf>
    <xf numFmtId="0" fontId="30" fillId="0" borderId="59" xfId="2" applyFont="1" applyBorder="1" applyAlignment="1">
      <alignment horizontal="center" vertical="center"/>
    </xf>
    <xf numFmtId="0" fontId="30" fillId="0" borderId="60" xfId="2" applyFont="1" applyBorder="1" applyAlignment="1">
      <alignment horizontal="center" vertical="center"/>
    </xf>
    <xf numFmtId="0" fontId="28" fillId="0" borderId="61" xfId="2" applyFont="1" applyBorder="1" applyAlignment="1">
      <alignment vertical="center"/>
    </xf>
    <xf numFmtId="0" fontId="28" fillId="0" borderId="62" xfId="2" applyFont="1" applyBorder="1" applyAlignment="1">
      <alignment vertical="center"/>
    </xf>
    <xf numFmtId="0" fontId="28" fillId="0" borderId="63" xfId="2" applyFont="1" applyBorder="1" applyAlignment="1">
      <alignment vertical="center"/>
    </xf>
    <xf numFmtId="0" fontId="28" fillId="0" borderId="15" xfId="2" applyFont="1" applyBorder="1" applyAlignment="1">
      <alignment vertical="center"/>
    </xf>
    <xf numFmtId="0" fontId="26" fillId="0" borderId="62" xfId="2" applyFont="1" applyBorder="1" applyAlignment="1">
      <alignment vertical="center"/>
    </xf>
    <xf numFmtId="0" fontId="26" fillId="0" borderId="64" xfId="2" applyFont="1" applyBorder="1" applyAlignment="1">
      <alignment vertical="center"/>
    </xf>
    <xf numFmtId="0" fontId="28" fillId="0" borderId="65" xfId="2" applyFont="1" applyBorder="1" applyAlignment="1">
      <alignment vertical="center"/>
    </xf>
    <xf numFmtId="0" fontId="28" fillId="0" borderId="66" xfId="2" applyFont="1" applyBorder="1" applyAlignment="1">
      <alignment vertical="center"/>
    </xf>
    <xf numFmtId="0" fontId="28" fillId="0" borderId="67" xfId="2" applyFont="1" applyBorder="1" applyAlignment="1">
      <alignment vertical="center"/>
    </xf>
    <xf numFmtId="0" fontId="28" fillId="0" borderId="68" xfId="2" applyFont="1" applyBorder="1" applyAlignment="1">
      <alignment vertical="center"/>
    </xf>
    <xf numFmtId="0" fontId="26" fillId="0" borderId="66" xfId="2" applyFont="1" applyBorder="1" applyAlignment="1">
      <alignment vertical="center"/>
    </xf>
    <xf numFmtId="0" fontId="26" fillId="0" borderId="69" xfId="2" applyFont="1" applyBorder="1" applyAlignment="1">
      <alignment vertical="center"/>
    </xf>
    <xf numFmtId="0" fontId="31" fillId="0" borderId="0" xfId="0" applyFont="1">
      <alignment vertical="center"/>
    </xf>
    <xf numFmtId="0" fontId="17" fillId="0" borderId="45" xfId="0" applyFont="1" applyBorder="1">
      <alignment vertical="center"/>
    </xf>
    <xf numFmtId="0" fontId="17" fillId="0" borderId="33" xfId="0" applyFont="1" applyBorder="1">
      <alignment vertical="center"/>
    </xf>
    <xf numFmtId="0" fontId="17" fillId="0" borderId="35" xfId="0" applyFont="1" applyBorder="1">
      <alignment vertical="center"/>
    </xf>
    <xf numFmtId="0" fontId="17" fillId="0" borderId="3" xfId="0" applyFont="1" applyBorder="1">
      <alignment vertical="center"/>
    </xf>
    <xf numFmtId="0" fontId="17" fillId="0" borderId="37" xfId="0" applyFont="1" applyBorder="1">
      <alignment vertical="center"/>
    </xf>
    <xf numFmtId="0" fontId="17" fillId="0" borderId="48" xfId="0" applyFont="1" applyBorder="1">
      <alignment vertical="center"/>
    </xf>
    <xf numFmtId="0" fontId="17" fillId="0" borderId="0" xfId="0" applyFont="1" applyAlignment="1">
      <alignment horizontal="left" vertical="center" indent="1"/>
    </xf>
    <xf numFmtId="0" fontId="17" fillId="0" borderId="49" xfId="0" applyFont="1" applyBorder="1" applyAlignment="1">
      <alignment horizontal="left" vertical="center" indent="1"/>
    </xf>
    <xf numFmtId="0" fontId="17" fillId="0" borderId="19" xfId="0" applyFont="1" applyBorder="1" applyAlignment="1">
      <alignment horizontal="left" vertical="center" indent="1"/>
    </xf>
    <xf numFmtId="0" fontId="17" fillId="0" borderId="50" xfId="0" applyFont="1" applyBorder="1" applyAlignment="1">
      <alignment horizontal="left" vertical="center" indent="1"/>
    </xf>
    <xf numFmtId="0" fontId="17" fillId="0" borderId="10" xfId="0" applyFont="1" applyBorder="1">
      <alignment vertical="center"/>
    </xf>
    <xf numFmtId="0" fontId="17" fillId="0" borderId="51" xfId="0" applyFont="1" applyBorder="1">
      <alignment vertical="center"/>
    </xf>
    <xf numFmtId="0" fontId="17" fillId="0" borderId="40" xfId="0" applyFont="1" applyBorder="1" applyAlignment="1">
      <alignment vertical="center" shrinkToFit="1"/>
    </xf>
    <xf numFmtId="0" fontId="6" fillId="0" borderId="0" xfId="0" applyFont="1" applyAlignment="1">
      <alignment horizontal="center" vertical="center"/>
    </xf>
    <xf numFmtId="177" fontId="6" fillId="0" borderId="0" xfId="0" applyNumberFormat="1" applyFont="1" applyAlignment="1">
      <alignment horizontal="center" vertical="center"/>
    </xf>
    <xf numFmtId="178" fontId="6" fillId="0" borderId="0" xfId="1" applyNumberFormat="1" applyFont="1" applyAlignment="1">
      <alignment horizontal="center" vertical="center"/>
    </xf>
    <xf numFmtId="178" fontId="6" fillId="0" borderId="0" xfId="0" applyNumberFormat="1" applyFont="1" applyAlignment="1">
      <alignment horizontal="center" vertical="center"/>
    </xf>
    <xf numFmtId="38" fontId="6" fillId="0" borderId="0" xfId="1" applyFont="1" applyAlignment="1">
      <alignment horizontal="center" vertical="center"/>
    </xf>
    <xf numFmtId="0" fontId="17" fillId="0" borderId="19" xfId="0" applyFont="1" applyBorder="1" applyAlignment="1">
      <alignment horizontal="center" vertical="center"/>
    </xf>
    <xf numFmtId="178" fontId="17" fillId="0" borderId="10" xfId="0" applyNumberFormat="1" applyFont="1" applyBorder="1" applyAlignment="1">
      <alignment horizontal="center" vertical="center"/>
    </xf>
    <xf numFmtId="177" fontId="17" fillId="0" borderId="19" xfId="0" applyNumberFormat="1" applyFont="1" applyBorder="1" applyAlignment="1" applyProtection="1">
      <alignment horizontal="center" vertical="center"/>
      <protection locked="0"/>
    </xf>
    <xf numFmtId="38" fontId="17" fillId="0" borderId="19" xfId="1" applyFont="1" applyBorder="1" applyAlignment="1" applyProtection="1">
      <alignment horizontal="center" vertical="center"/>
    </xf>
    <xf numFmtId="0" fontId="6" fillId="0" borderId="0" xfId="0" applyFont="1" applyAlignment="1">
      <alignment horizontal="distributed" vertical="center"/>
    </xf>
    <xf numFmtId="177" fontId="17" fillId="0" borderId="10" xfId="0" applyNumberFormat="1" applyFont="1" applyBorder="1" applyAlignment="1" applyProtection="1">
      <alignment horizontal="center" vertical="center"/>
      <protection locked="0"/>
    </xf>
    <xf numFmtId="178" fontId="17" fillId="0" borderId="10" xfId="1" applyNumberFormat="1" applyFont="1" applyBorder="1" applyAlignment="1" applyProtection="1">
      <alignment horizontal="center" vertical="center"/>
    </xf>
    <xf numFmtId="177" fontId="3" fillId="0" borderId="0" xfId="0" applyNumberFormat="1" applyFont="1" applyAlignment="1">
      <alignment horizontal="center" vertical="center"/>
    </xf>
    <xf numFmtId="178" fontId="17" fillId="0" borderId="10" xfId="1" applyNumberFormat="1" applyFont="1" applyBorder="1" applyAlignment="1" applyProtection="1">
      <alignment horizontal="center" vertical="center"/>
      <protection locked="0"/>
    </xf>
    <xf numFmtId="0" fontId="17" fillId="0" borderId="33" xfId="0" applyFont="1" applyBorder="1" applyAlignment="1" applyProtection="1">
      <alignment horizontal="center" vertical="center"/>
      <protection locked="0"/>
    </xf>
    <xf numFmtId="0" fontId="17" fillId="0" borderId="37" xfId="0" applyFont="1" applyBorder="1" applyAlignment="1" applyProtection="1">
      <alignment horizontal="center" vertical="center"/>
      <protection locked="0"/>
    </xf>
    <xf numFmtId="0" fontId="17" fillId="0" borderId="33" xfId="0" applyFont="1" applyBorder="1" applyAlignment="1">
      <alignment horizontal="center" vertical="center"/>
    </xf>
    <xf numFmtId="0" fontId="17" fillId="0" borderId="37" xfId="0" applyFont="1" applyBorder="1" applyAlignment="1">
      <alignment horizontal="center" vertical="center"/>
    </xf>
    <xf numFmtId="178" fontId="17" fillId="0" borderId="19" xfId="1" applyNumberFormat="1" applyFont="1" applyBorder="1" applyAlignment="1" applyProtection="1">
      <alignment horizontal="center" vertical="center"/>
      <protection locked="0"/>
    </xf>
    <xf numFmtId="0" fontId="17" fillId="0" borderId="41" xfId="0" applyFont="1" applyBorder="1" applyAlignment="1">
      <alignment horizontal="center" vertical="center" wrapText="1" shrinkToFit="1"/>
    </xf>
    <xf numFmtId="0" fontId="17" fillId="0" borderId="29" xfId="0" applyFont="1" applyBorder="1" applyAlignment="1">
      <alignment horizontal="center" vertical="center" wrapText="1" shrinkToFit="1"/>
    </xf>
    <xf numFmtId="0" fontId="17" fillId="0" borderId="44" xfId="0" applyFont="1" applyBorder="1" applyAlignment="1">
      <alignment horizontal="center" vertical="center" wrapText="1" shrinkToFit="1"/>
    </xf>
    <xf numFmtId="0" fontId="17" fillId="0" borderId="46" xfId="0" applyFont="1" applyBorder="1" applyAlignment="1">
      <alignment horizontal="distributed" vertical="center" indent="1"/>
    </xf>
    <xf numFmtId="0" fontId="17" fillId="0" borderId="29" xfId="0" applyFont="1" applyBorder="1" applyAlignment="1">
      <alignment horizontal="distributed" vertical="center" indent="1"/>
    </xf>
    <xf numFmtId="0" fontId="17" fillId="0" borderId="44" xfId="0" applyFont="1" applyBorder="1" applyAlignment="1">
      <alignment horizontal="distributed" vertical="center" indent="1"/>
    </xf>
    <xf numFmtId="0" fontId="17" fillId="0" borderId="46" xfId="0" applyFont="1" applyBorder="1" applyAlignment="1">
      <alignment horizontal="distributed" vertical="center" indent="2"/>
    </xf>
    <xf numFmtId="0" fontId="17" fillId="0" borderId="29" xfId="0" applyFont="1" applyBorder="1" applyAlignment="1">
      <alignment horizontal="distributed" vertical="center" indent="2"/>
    </xf>
    <xf numFmtId="0" fontId="17" fillId="0" borderId="44" xfId="0" applyFont="1" applyBorder="1" applyAlignment="1">
      <alignment horizontal="distributed" vertical="center" indent="2"/>
    </xf>
    <xf numFmtId="0" fontId="17" fillId="0" borderId="31" xfId="0" applyFont="1" applyBorder="1" applyAlignment="1">
      <alignment horizontal="distributed" vertical="center" indent="2"/>
    </xf>
    <xf numFmtId="0" fontId="17" fillId="0" borderId="13" xfId="0" applyFont="1" applyBorder="1" applyAlignment="1">
      <alignment horizontal="center" vertical="center"/>
    </xf>
    <xf numFmtId="0" fontId="17" fillId="0" borderId="13" xfId="0" applyFont="1" applyBorder="1" applyAlignment="1" applyProtection="1">
      <alignment horizontal="center" vertical="center"/>
      <protection locked="0"/>
    </xf>
    <xf numFmtId="0" fontId="17" fillId="0" borderId="33" xfId="0" applyFont="1" applyBorder="1" applyAlignment="1">
      <alignment horizontal="center" vertical="center" wrapText="1" shrinkToFit="1"/>
    </xf>
    <xf numFmtId="0" fontId="17" fillId="0" borderId="37" xfId="0" applyFont="1" applyBorder="1" applyAlignment="1">
      <alignment horizontal="center" vertical="center" wrapText="1" shrinkToFit="1"/>
    </xf>
    <xf numFmtId="49" fontId="17" fillId="0" borderId="33" xfId="0" applyNumberFormat="1" applyFont="1" applyBorder="1" applyAlignment="1" applyProtection="1">
      <alignment horizontal="center" vertical="center" shrinkToFit="1"/>
      <protection locked="0"/>
    </xf>
    <xf numFmtId="49" fontId="17" fillId="0" borderId="37" xfId="0" applyNumberFormat="1" applyFont="1" applyBorder="1" applyAlignment="1" applyProtection="1">
      <alignment horizontal="center" vertical="center" shrinkToFit="1"/>
      <protection locked="0"/>
    </xf>
    <xf numFmtId="0" fontId="17" fillId="0" borderId="33" xfId="0" applyFont="1" applyBorder="1" applyAlignment="1">
      <alignment horizontal="center" vertical="center" shrinkToFit="1"/>
    </xf>
    <xf numFmtId="0" fontId="17" fillId="0" borderId="37" xfId="0" applyFont="1" applyBorder="1" applyAlignment="1">
      <alignment horizontal="center" vertical="center" shrinkToFit="1"/>
    </xf>
    <xf numFmtId="0" fontId="17" fillId="0" borderId="33" xfId="0" applyFont="1" applyBorder="1" applyAlignment="1" applyProtection="1">
      <alignment horizontal="center" vertical="center" wrapText="1" shrinkToFit="1"/>
      <protection locked="0"/>
    </xf>
    <xf numFmtId="0" fontId="17" fillId="0" borderId="37" xfId="0" applyFont="1" applyBorder="1" applyAlignment="1" applyProtection="1">
      <alignment horizontal="center" vertical="center" wrapText="1" shrinkToFit="1"/>
      <protection locked="0"/>
    </xf>
    <xf numFmtId="0" fontId="17" fillId="0" borderId="26" xfId="0" applyFont="1" applyBorder="1" applyAlignment="1">
      <alignment horizontal="center" vertical="center"/>
    </xf>
    <xf numFmtId="0" fontId="17" fillId="0" borderId="25" xfId="0" applyFont="1" applyBorder="1" applyAlignment="1">
      <alignment horizontal="distributed" vertical="center" shrinkToFit="1"/>
    </xf>
    <xf numFmtId="0" fontId="17" fillId="0" borderId="13" xfId="0" applyFont="1" applyBorder="1" applyAlignment="1">
      <alignment horizontal="distributed" vertical="center" shrinkToFit="1"/>
    </xf>
    <xf numFmtId="0" fontId="17" fillId="0" borderId="15" xfId="0" applyFont="1" applyBorder="1" applyAlignment="1">
      <alignment horizontal="distributed" vertical="center" shrinkToFit="1"/>
    </xf>
    <xf numFmtId="0" fontId="17" fillId="0" borderId="13" xfId="0" applyFont="1" applyBorder="1" applyAlignment="1" applyProtection="1">
      <alignment horizontal="center" vertical="center" shrinkToFit="1"/>
      <protection locked="0"/>
    </xf>
    <xf numFmtId="0" fontId="17" fillId="0" borderId="14" xfId="0" applyFont="1" applyBorder="1" applyAlignment="1" applyProtection="1">
      <alignment horizontal="center" vertical="center" shrinkToFit="1"/>
      <protection locked="0"/>
    </xf>
    <xf numFmtId="178" fontId="9" fillId="0" borderId="0" xfId="0" applyNumberFormat="1" applyFont="1" applyAlignment="1">
      <alignment horizontal="center" vertical="center" shrinkToFit="1"/>
    </xf>
    <xf numFmtId="178" fontId="9" fillId="0" borderId="22" xfId="0" applyNumberFormat="1" applyFont="1" applyBorder="1" applyAlignment="1">
      <alignment horizontal="center" vertical="center" shrinkToFit="1"/>
    </xf>
    <xf numFmtId="0" fontId="2" fillId="0" borderId="0" xfId="0" applyFont="1" applyAlignment="1">
      <alignment horizontal="center" vertical="center"/>
    </xf>
    <xf numFmtId="0" fontId="2" fillId="0" borderId="22" xfId="0" applyFont="1" applyBorder="1" applyAlignment="1">
      <alignment horizontal="center" vertical="center"/>
    </xf>
    <xf numFmtId="0" fontId="11" fillId="0" borderId="0" xfId="0" applyFont="1" applyAlignment="1"/>
    <xf numFmtId="178" fontId="13" fillId="0" borderId="0" xfId="0" applyNumberFormat="1" applyFont="1" applyAlignment="1">
      <alignment horizontal="center" vertical="center"/>
    </xf>
    <xf numFmtId="178" fontId="11" fillId="0" borderId="0" xfId="0" applyNumberFormat="1" applyFont="1" applyAlignment="1">
      <alignment horizontal="center"/>
    </xf>
    <xf numFmtId="177" fontId="17" fillId="0" borderId="33" xfId="0" applyNumberFormat="1" applyFont="1" applyBorder="1" applyAlignment="1" applyProtection="1">
      <alignment horizontal="center" vertical="center"/>
      <protection locked="0"/>
    </xf>
    <xf numFmtId="177" fontId="17" fillId="0" borderId="37" xfId="0" applyNumberFormat="1" applyFont="1" applyBorder="1" applyAlignment="1" applyProtection="1">
      <alignment horizontal="center" vertical="center"/>
      <protection locked="0"/>
    </xf>
    <xf numFmtId="0" fontId="3" fillId="0" borderId="0" xfId="0" applyFont="1" applyAlignment="1">
      <alignment vertical="center" shrinkToFit="1"/>
    </xf>
    <xf numFmtId="0" fontId="6" fillId="0" borderId="8" xfId="0" applyFont="1" applyBorder="1" applyAlignment="1">
      <alignment vertical="center" shrinkToFit="1"/>
    </xf>
    <xf numFmtId="176" fontId="6" fillId="0" borderId="0" xfId="0" applyNumberFormat="1" applyFont="1">
      <alignment vertical="center"/>
    </xf>
    <xf numFmtId="38" fontId="3" fillId="0" borderId="0" xfId="1" applyFont="1" applyAlignment="1">
      <alignment horizontal="center" vertical="center"/>
    </xf>
    <xf numFmtId="0" fontId="13" fillId="0" borderId="0" xfId="0" applyFont="1">
      <alignment vertical="center"/>
    </xf>
    <xf numFmtId="0" fontId="6" fillId="0" borderId="0" xfId="0" applyFont="1" applyAlignment="1">
      <alignment vertical="top"/>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7" fillId="0" borderId="40" xfId="0" applyFont="1" applyBorder="1" applyAlignment="1">
      <alignment horizontal="center" vertical="center"/>
    </xf>
    <xf numFmtId="0" fontId="17" fillId="0" borderId="39"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7" fillId="0" borderId="0" xfId="0" applyFont="1" applyAlignment="1">
      <alignment vertical="center" shrinkToFit="1"/>
    </xf>
    <xf numFmtId="0" fontId="17" fillId="0" borderId="0" xfId="0" applyFont="1" applyAlignment="1">
      <alignment horizontal="center" vertical="center"/>
    </xf>
    <xf numFmtId="0" fontId="17" fillId="0" borderId="40" xfId="0" applyFont="1" applyBorder="1" applyAlignment="1">
      <alignment horizontal="distributed" vertical="center"/>
    </xf>
    <xf numFmtId="0" fontId="17" fillId="0" borderId="0" xfId="0" applyFont="1" applyAlignment="1">
      <alignment horizontal="distributed" vertical="center"/>
    </xf>
    <xf numFmtId="0" fontId="17" fillId="0" borderId="40" xfId="0" applyFont="1" applyBorder="1" applyAlignment="1" applyProtection="1">
      <alignment horizontal="center" vertical="center"/>
      <protection locked="0"/>
    </xf>
    <xf numFmtId="0" fontId="10" fillId="0" borderId="0" xfId="0" applyFont="1" applyAlignment="1">
      <alignment horizontal="center"/>
    </xf>
    <xf numFmtId="0" fontId="17" fillId="0" borderId="40" xfId="0" applyFont="1" applyBorder="1" applyAlignment="1" applyProtection="1">
      <alignment vertical="center" shrinkToFit="1"/>
      <protection locked="0"/>
    </xf>
    <xf numFmtId="0" fontId="17" fillId="0" borderId="33" xfId="0" applyFont="1" applyBorder="1" applyAlignment="1" applyProtection="1">
      <alignment vertical="center" shrinkToFit="1"/>
      <protection locked="0"/>
    </xf>
    <xf numFmtId="0" fontId="17" fillId="0" borderId="29" xfId="0" applyFont="1" applyBorder="1" applyAlignment="1" applyProtection="1">
      <alignment vertical="center" shrinkToFit="1"/>
      <protection locked="0"/>
    </xf>
    <xf numFmtId="0" fontId="17" fillId="0" borderId="30" xfId="0" applyFont="1" applyBorder="1" applyAlignment="1" applyProtection="1">
      <alignment vertical="center" shrinkToFit="1"/>
      <protection locked="0"/>
    </xf>
    <xf numFmtId="0" fontId="17" fillId="0" borderId="31" xfId="0" applyFont="1" applyBorder="1" applyAlignment="1" applyProtection="1">
      <alignment vertical="center" shrinkToFit="1"/>
      <protection locked="0"/>
    </xf>
    <xf numFmtId="0" fontId="17" fillId="0" borderId="33" xfId="0" applyFont="1" applyBorder="1" applyAlignment="1" applyProtection="1">
      <alignment horizontal="left" vertical="center" shrinkToFit="1"/>
      <protection locked="0"/>
    </xf>
    <xf numFmtId="0" fontId="17" fillId="0" borderId="35" xfId="0" applyFont="1" applyBorder="1" applyAlignment="1" applyProtection="1">
      <alignment horizontal="left" vertical="center" shrinkToFit="1"/>
      <protection locked="0"/>
    </xf>
    <xf numFmtId="0" fontId="17" fillId="0" borderId="22" xfId="0" applyFont="1" applyBorder="1" applyAlignment="1" applyProtection="1">
      <alignment horizontal="left" vertical="center" shrinkToFit="1"/>
      <protection locked="0"/>
    </xf>
    <xf numFmtId="0" fontId="17" fillId="0" borderId="24" xfId="0" applyFont="1" applyBorder="1" applyAlignment="1" applyProtection="1">
      <alignment horizontal="left" vertical="center" shrinkToFit="1"/>
      <protection locked="0"/>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5" fillId="0" borderId="5" xfId="0" applyFont="1" applyBorder="1" applyAlignment="1">
      <alignment horizontal="center" shrinkToFit="1"/>
    </xf>
    <xf numFmtId="0" fontId="5" fillId="0" borderId="0" xfId="0" applyFont="1" applyAlignment="1">
      <alignment horizontal="center" shrinkToFit="1"/>
    </xf>
    <xf numFmtId="0" fontId="17" fillId="0" borderId="18" xfId="0" applyFont="1" applyBorder="1" applyAlignment="1">
      <alignment horizontal="distributed" vertical="center" shrinkToFit="1"/>
    </xf>
    <xf numFmtId="0" fontId="17" fillId="0" borderId="19" xfId="0" applyFont="1" applyBorder="1" applyAlignment="1">
      <alignment horizontal="distributed" vertical="center" shrinkToFit="1"/>
    </xf>
    <xf numFmtId="0" fontId="17" fillId="0" borderId="20" xfId="0" applyFont="1" applyBorder="1" applyAlignment="1">
      <alignment horizontal="distributed" vertical="center" shrinkToFit="1"/>
    </xf>
    <xf numFmtId="0" fontId="17" fillId="0" borderId="7" xfId="0" applyFont="1" applyBorder="1" applyAlignment="1">
      <alignment horizontal="distributed" vertical="center" shrinkToFit="1"/>
    </xf>
    <xf numFmtId="0" fontId="17" fillId="0" borderId="0" xfId="0" applyFont="1" applyAlignment="1">
      <alignment horizontal="distributed" vertical="center" shrinkToFit="1"/>
    </xf>
    <xf numFmtId="0" fontId="17" fillId="0" borderId="16" xfId="0" applyFont="1" applyBorder="1" applyAlignment="1">
      <alignment horizontal="distributed" vertical="center" shrinkToFit="1"/>
    </xf>
    <xf numFmtId="0" fontId="17" fillId="0" borderId="21" xfId="0" applyFont="1" applyBorder="1" applyAlignment="1">
      <alignment horizontal="distributed" vertical="center" shrinkToFit="1"/>
    </xf>
    <xf numFmtId="0" fontId="17" fillId="0" borderId="22" xfId="0" applyFont="1" applyBorder="1" applyAlignment="1">
      <alignment horizontal="distributed" vertical="center" shrinkToFit="1"/>
    </xf>
    <xf numFmtId="0" fontId="17" fillId="0" borderId="23" xfId="0" applyFont="1" applyBorder="1" applyAlignment="1">
      <alignment horizontal="distributed" vertical="center" shrinkToFit="1"/>
    </xf>
    <xf numFmtId="0" fontId="17" fillId="0" borderId="28" xfId="0" applyFont="1" applyBorder="1" applyAlignment="1">
      <alignment horizontal="distributed" vertical="center" indent="1" shrinkToFit="1"/>
    </xf>
    <xf numFmtId="0" fontId="17" fillId="0" borderId="29" xfId="0" applyFont="1" applyBorder="1" applyAlignment="1">
      <alignment horizontal="distributed" vertical="center" indent="1" shrinkToFit="1"/>
    </xf>
    <xf numFmtId="0" fontId="17" fillId="0" borderId="30" xfId="0" applyFont="1" applyBorder="1" applyAlignment="1">
      <alignment horizontal="distributed" vertical="center" indent="1" shrinkToFit="1"/>
    </xf>
    <xf numFmtId="0" fontId="17" fillId="0" borderId="32" xfId="0" applyFont="1" applyBorder="1" applyAlignment="1">
      <alignment horizontal="distributed" vertical="center" indent="1" shrinkToFit="1"/>
    </xf>
    <xf numFmtId="0" fontId="17" fillId="0" borderId="33" xfId="0" applyFont="1" applyBorder="1" applyAlignment="1">
      <alignment horizontal="distributed" vertical="center" indent="1" shrinkToFit="1"/>
    </xf>
    <xf numFmtId="0" fontId="17" fillId="0" borderId="34" xfId="0" applyFont="1" applyBorder="1" applyAlignment="1">
      <alignment horizontal="distributed" vertical="center" indent="1" shrinkToFit="1"/>
    </xf>
    <xf numFmtId="0" fontId="17" fillId="0" borderId="27" xfId="0" applyFont="1" applyBorder="1" applyAlignment="1">
      <alignment horizontal="center" vertical="center" shrinkToFit="1"/>
    </xf>
    <xf numFmtId="0" fontId="17" fillId="0" borderId="22"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8" xfId="0" applyFont="1" applyBorder="1" applyAlignment="1">
      <alignment horizontal="center" vertical="center" shrinkToFit="1"/>
    </xf>
    <xf numFmtId="0" fontId="17" fillId="0" borderId="29" xfId="0" applyFont="1" applyBorder="1" applyAlignment="1">
      <alignment horizontal="center" vertical="center" shrinkToFit="1"/>
    </xf>
    <xf numFmtId="178" fontId="17" fillId="0" borderId="10" xfId="0" applyNumberFormat="1" applyFont="1" applyBorder="1" applyAlignment="1" applyProtection="1">
      <alignment horizontal="center" vertical="center"/>
      <protection locked="0"/>
    </xf>
    <xf numFmtId="0" fontId="17" fillId="0" borderId="18" xfId="0" applyFont="1" applyBorder="1" applyAlignment="1">
      <alignment horizontal="center" vertical="center" shrinkToFit="1"/>
    </xf>
    <xf numFmtId="0" fontId="17" fillId="0" borderId="19" xfId="0" applyFont="1" applyBorder="1" applyAlignment="1">
      <alignment horizontal="center" vertical="center" shrinkToFit="1"/>
    </xf>
    <xf numFmtId="0" fontId="17" fillId="0" borderId="20" xfId="0" applyFont="1" applyBorder="1" applyAlignment="1">
      <alignment horizontal="center" vertical="center" shrinkToFit="1"/>
    </xf>
    <xf numFmtId="0" fontId="17" fillId="0" borderId="9" xfId="0" applyFont="1" applyBorder="1" applyAlignment="1">
      <alignment horizontal="center" vertical="center" shrinkToFit="1"/>
    </xf>
    <xf numFmtId="0" fontId="17" fillId="0" borderId="10" xfId="0" applyFont="1" applyBorder="1" applyAlignment="1">
      <alignment horizontal="center" vertical="center" shrinkToFit="1"/>
    </xf>
    <xf numFmtId="0" fontId="17" fillId="0" borderId="17" xfId="0" applyFont="1" applyBorder="1" applyAlignment="1">
      <alignment horizontal="center" vertical="center" shrinkToFit="1"/>
    </xf>
    <xf numFmtId="0" fontId="17" fillId="0" borderId="49" xfId="0" applyFont="1" applyBorder="1" applyAlignment="1">
      <alignment horizontal="center" vertical="center" shrinkToFit="1"/>
    </xf>
    <xf numFmtId="0" fontId="17" fillId="0" borderId="37" xfId="0" applyFont="1" applyBorder="1" applyAlignment="1" applyProtection="1">
      <alignment horizontal="left" vertical="center" shrinkToFit="1"/>
      <protection locked="0"/>
    </xf>
    <xf numFmtId="0" fontId="17" fillId="0" borderId="36" xfId="0" applyFont="1" applyBorder="1" applyAlignment="1" applyProtection="1">
      <alignment horizontal="left" vertical="center" shrinkToFit="1"/>
      <protection locked="0"/>
    </xf>
    <xf numFmtId="176" fontId="18" fillId="0" borderId="7" xfId="0" applyNumberFormat="1" applyFont="1" applyBorder="1" applyAlignment="1">
      <alignment horizontal="center" vertical="center" shrinkToFit="1"/>
    </xf>
    <xf numFmtId="176" fontId="18" fillId="0" borderId="0" xfId="0" applyNumberFormat="1" applyFont="1" applyAlignment="1">
      <alignment horizontal="center" vertical="center" shrinkToFit="1"/>
    </xf>
    <xf numFmtId="38" fontId="17" fillId="0" borderId="19" xfId="1" applyFont="1" applyBorder="1" applyAlignment="1" applyProtection="1">
      <alignment horizontal="center" vertical="center" shrinkToFit="1"/>
    </xf>
    <xf numFmtId="0" fontId="0" fillId="0" borderId="5" xfId="0" applyBorder="1" applyAlignment="1">
      <alignment horizontal="center" vertical="center"/>
    </xf>
    <xf numFmtId="0" fontId="7" fillId="0" borderId="5" xfId="0" applyFont="1" applyBorder="1" applyAlignment="1">
      <alignment horizontal="distributed" vertical="center"/>
    </xf>
    <xf numFmtId="0" fontId="5" fillId="0" borderId="0" xfId="0" applyFont="1" applyAlignment="1">
      <alignment horizontal="center" vertical="top" shrinkToFit="1"/>
    </xf>
    <xf numFmtId="0" fontId="10" fillId="0" borderId="0" xfId="0" applyFont="1">
      <alignment vertical="center"/>
    </xf>
    <xf numFmtId="177" fontId="6" fillId="0" borderId="0" xfId="0" applyNumberFormat="1" applyFont="1">
      <alignment vertical="center"/>
    </xf>
    <xf numFmtId="0" fontId="12" fillId="0" borderId="0" xfId="0" applyFont="1" applyAlignment="1">
      <alignment vertical="top" textRotation="255"/>
    </xf>
    <xf numFmtId="0" fontId="3" fillId="0" borderId="0" xfId="0" applyFont="1" applyAlignment="1">
      <alignment horizontal="center" vertical="top"/>
    </xf>
    <xf numFmtId="0" fontId="10" fillId="0" borderId="33" xfId="0" applyFont="1" applyBorder="1" applyAlignment="1">
      <alignment horizontal="center" vertical="center" shrinkToFit="1"/>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12" xfId="0" applyFont="1" applyBorder="1" applyAlignment="1">
      <alignment horizontal="distributed" vertical="center" shrinkToFit="1"/>
    </xf>
    <xf numFmtId="0" fontId="26" fillId="0" borderId="52" xfId="3" applyFont="1" applyBorder="1" applyAlignment="1">
      <alignment horizontal="center" vertical="center" shrinkToFit="1"/>
    </xf>
    <xf numFmtId="0" fontId="26" fillId="0" borderId="53" xfId="3" applyFont="1" applyBorder="1" applyAlignment="1">
      <alignment horizontal="center" vertical="center" shrinkToFit="1"/>
    </xf>
    <xf numFmtId="0" fontId="26" fillId="0" borderId="53" xfId="3" applyFont="1" applyBorder="1" applyAlignment="1">
      <alignment horizontal="center" vertical="center"/>
    </xf>
    <xf numFmtId="0" fontId="26" fillId="0" borderId="54" xfId="3" applyFont="1" applyBorder="1" applyAlignment="1">
      <alignment horizontal="center" vertical="center"/>
    </xf>
    <xf numFmtId="0" fontId="26" fillId="0" borderId="70" xfId="3" applyFont="1" applyBorder="1" applyAlignment="1">
      <alignment horizontal="center" vertical="center"/>
    </xf>
    <xf numFmtId="0" fontId="26" fillId="0" borderId="71" xfId="3" applyFont="1" applyBorder="1" applyAlignment="1">
      <alignment horizontal="center" vertical="center"/>
    </xf>
    <xf numFmtId="0" fontId="30" fillId="0" borderId="72" xfId="3" applyFont="1" applyBorder="1" applyAlignment="1">
      <alignment horizontal="center" vertical="center"/>
    </xf>
    <xf numFmtId="0" fontId="30" fillId="0" borderId="70" xfId="3" applyFont="1" applyBorder="1" applyAlignment="1">
      <alignment horizontal="center" vertical="center"/>
    </xf>
    <xf numFmtId="0" fontId="30" fillId="0" borderId="73" xfId="3" applyFont="1" applyBorder="1" applyAlignment="1">
      <alignment horizontal="center" vertical="center"/>
    </xf>
    <xf numFmtId="0" fontId="15" fillId="0" borderId="46" xfId="0" applyFont="1" applyBorder="1" applyAlignment="1">
      <alignment horizontal="center" vertical="center"/>
    </xf>
    <xf numFmtId="0" fontId="15" fillId="0" borderId="37" xfId="0" applyFont="1" applyBorder="1" applyAlignment="1">
      <alignment horizontal="center" vertical="center"/>
    </xf>
    <xf numFmtId="0" fontId="15" fillId="0" borderId="29" xfId="0" applyFont="1" applyBorder="1" applyAlignment="1">
      <alignment horizontal="center" vertical="center"/>
    </xf>
    <xf numFmtId="0" fontId="15" fillId="0" borderId="44" xfId="0" applyFont="1" applyBorder="1" applyAlignment="1">
      <alignment horizontal="center" vertical="center"/>
    </xf>
    <xf numFmtId="0" fontId="15" fillId="0" borderId="74" xfId="0" applyFont="1" applyBorder="1" applyAlignment="1">
      <alignment horizontal="center" vertical="center"/>
    </xf>
    <xf numFmtId="0" fontId="15" fillId="0" borderId="75" xfId="0" applyFont="1" applyBorder="1" applyAlignment="1">
      <alignment horizontal="center" vertical="center"/>
    </xf>
    <xf numFmtId="0" fontId="15" fillId="0" borderId="76" xfId="0" applyFont="1" applyBorder="1" applyAlignment="1">
      <alignment horizontal="center" vertical="center"/>
    </xf>
    <xf numFmtId="0" fontId="15" fillId="0" borderId="77" xfId="0" applyFont="1" applyBorder="1" applyAlignment="1">
      <alignment horizontal="center" vertical="center"/>
    </xf>
  </cellXfs>
  <cellStyles count="4">
    <cellStyle name="桁区切り" xfId="1" builtinId="6"/>
    <cellStyle name="標準" xfId="0" builtinId="0"/>
    <cellStyle name="標準 2" xfId="3" xr:uid="{1754FEB5-5686-49A1-B84E-C2707CE1A799}"/>
    <cellStyle name="標準_使用申請書（新）" xfId="2" xr:uid="{5AE0A682-7029-4334-B3F7-48E9B6120304}"/>
  </cellStyles>
  <dxfs count="1">
    <dxf>
      <fill>
        <patternFill>
          <bgColor theme="8" tint="0.79998168889431442"/>
        </patternFill>
      </fill>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1.xml"/><Relationship Id="rId13" Type="http://schemas.microsoft.com/office/2017/10/relationships/person" Target="persons/person6.xml"/><Relationship Id="rId3" Type="http://schemas.openxmlformats.org/officeDocument/2006/relationships/theme" Target="theme/theme1.xml"/><Relationship Id="rId12" Type="http://schemas.microsoft.com/office/2017/10/relationships/person" Target="persons/person5.xml"/><Relationship Id="rId2" Type="http://schemas.openxmlformats.org/officeDocument/2006/relationships/worksheet" Target="worksheets/sheet2.xml"/><Relationship Id="rId16" Type="http://schemas.microsoft.com/office/2017/10/relationships/person" Target="persons/person0.xml"/><Relationship Id="rId1" Type="http://schemas.openxmlformats.org/officeDocument/2006/relationships/worksheet" Target="worksheets/sheet1.xml"/><Relationship Id="rId6" Type="http://schemas.openxmlformats.org/officeDocument/2006/relationships/calcChain" Target="calcChain.xml"/><Relationship Id="rId11" Type="http://schemas.microsoft.com/office/2017/10/relationships/person" Target="persons/person3.xml"/><Relationship Id="rId5" Type="http://schemas.openxmlformats.org/officeDocument/2006/relationships/sharedStrings" Target="sharedStrings.xml"/><Relationship Id="rId15" Type="http://schemas.microsoft.com/office/2017/10/relationships/person" Target="persons/person7.xml"/><Relationship Id="rId10" Type="http://schemas.microsoft.com/office/2017/10/relationships/person" Target="persons/person2.xml"/><Relationship Id="rId4" Type="http://schemas.openxmlformats.org/officeDocument/2006/relationships/styles" Target="styles.xml"/><Relationship Id="rId14" Type="http://schemas.microsoft.com/office/2017/10/relationships/person" Target="persons/person.xml"/><Relationship Id="rId9" Type="http://schemas.microsoft.com/office/2017/10/relationships/person" Target="persons/person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61</xdr:col>
      <xdr:colOff>0</xdr:colOff>
      <xdr:row>0</xdr:row>
      <xdr:rowOff>0</xdr:rowOff>
    </xdr:from>
    <xdr:to>
      <xdr:col>74</xdr:col>
      <xdr:colOff>208763</xdr:colOff>
      <xdr:row>52</xdr:row>
      <xdr:rowOff>8298</xdr:rowOff>
    </xdr:to>
    <xdr:pic>
      <xdr:nvPicPr>
        <xdr:cNvPr id="3" name="図 2">
          <a:extLst>
            <a:ext uri="{FF2B5EF4-FFF2-40B4-BE49-F238E27FC236}">
              <a16:creationId xmlns:a16="http://schemas.microsoft.com/office/drawing/2014/main" id="{D7A7642E-9B1C-D25B-3EA1-0DDF19A0A21D}"/>
            </a:ext>
          </a:extLst>
        </xdr:cNvPr>
        <xdr:cNvPicPr>
          <a:picLocks noChangeAspect="1"/>
        </xdr:cNvPicPr>
      </xdr:nvPicPr>
      <xdr:blipFill>
        <a:blip xmlns:r="http://schemas.openxmlformats.org/officeDocument/2006/relationships" r:embed="rId1"/>
        <a:stretch>
          <a:fillRect/>
        </a:stretch>
      </xdr:blipFill>
      <xdr:spPr>
        <a:xfrm>
          <a:off x="6848475" y="0"/>
          <a:ext cx="6295238" cy="981904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persons/person4.xml><?xml version="1.0" encoding="utf-8"?>
<personList xmlns="http://schemas.microsoft.com/office/spreadsheetml/2018/threadedcomments" xmlns:x="http://schemas.openxmlformats.org/spreadsheetml/2006/main"/>
</file>

<file path=xl/persons/person5.xml><?xml version="1.0" encoding="utf-8"?>
<personList xmlns="http://schemas.microsoft.com/office/spreadsheetml/2018/threadedcomments" xmlns:x="http://schemas.openxmlformats.org/spreadsheetml/2006/main"/>
</file>

<file path=xl/persons/person6.xml><?xml version="1.0" encoding="utf-8"?>
<personList xmlns="http://schemas.microsoft.com/office/spreadsheetml/2018/threadedcomments" xmlns:x="http://schemas.openxmlformats.org/spreadsheetml/2006/main"/>
</file>

<file path=xl/persons/person7.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2A80F-69DD-45A4-B658-AF61432D647C}">
  <sheetPr>
    <tabColor rgb="FFFF0000"/>
  </sheetPr>
  <dimension ref="A1:BM66"/>
  <sheetViews>
    <sheetView tabSelected="1" view="pageBreakPreview" zoomScaleNormal="100" zoomScaleSheetLayoutView="100" zoomScalePageLayoutView="120" workbookViewId="0">
      <selection activeCell="AT5" sqref="AT5:AV5"/>
    </sheetView>
  </sheetViews>
  <sheetFormatPr defaultColWidth="8.875" defaultRowHeight="18.75" x14ac:dyDescent="0.4"/>
  <cols>
    <col min="1" max="60" width="1.375" customWidth="1"/>
    <col min="61" max="61" width="7.375" customWidth="1"/>
    <col min="62" max="62" width="21.25" hidden="1" customWidth="1"/>
    <col min="63" max="63" width="11.125" hidden="1" customWidth="1"/>
    <col min="64" max="64" width="6.25" hidden="1" customWidth="1"/>
    <col min="65" max="65" width="8.875" hidden="1" customWidth="1"/>
  </cols>
  <sheetData>
    <row r="1" spans="1:65" ht="16.5" customHeight="1" x14ac:dyDescent="0.4">
      <c r="A1" s="238" t="s">
        <v>91</v>
      </c>
      <c r="B1" s="240"/>
      <c r="C1" s="240"/>
      <c r="D1" s="240"/>
      <c r="E1" s="240"/>
      <c r="F1" s="240"/>
      <c r="G1" s="241"/>
      <c r="H1" s="238" t="s">
        <v>0</v>
      </c>
      <c r="I1" s="240"/>
      <c r="J1" s="240"/>
      <c r="K1" s="240"/>
      <c r="L1" s="240"/>
      <c r="M1" s="240"/>
      <c r="N1" s="241"/>
      <c r="O1" s="238" t="s">
        <v>92</v>
      </c>
      <c r="P1" s="240"/>
      <c r="Q1" s="240"/>
      <c r="R1" s="240"/>
      <c r="S1" s="240"/>
      <c r="T1" s="240"/>
      <c r="U1" s="240"/>
      <c r="V1" s="240"/>
      <c r="W1" s="240"/>
      <c r="X1" s="241"/>
      <c r="Y1" s="238" t="s">
        <v>93</v>
      </c>
      <c r="Z1" s="240"/>
      <c r="AA1" s="240"/>
      <c r="AB1" s="240"/>
      <c r="AC1" s="240"/>
      <c r="AD1" s="240"/>
      <c r="AE1" s="240"/>
      <c r="AF1" s="240"/>
      <c r="AG1" s="240"/>
      <c r="AH1" s="241"/>
      <c r="AI1" s="238" t="s">
        <v>94</v>
      </c>
      <c r="AJ1" s="240"/>
      <c r="AK1" s="240"/>
      <c r="AL1" s="240"/>
      <c r="AM1" s="240"/>
      <c r="AN1" s="240"/>
      <c r="AO1" s="240"/>
      <c r="AP1" s="240"/>
      <c r="AQ1" s="240"/>
      <c r="AR1" s="241"/>
      <c r="AS1" s="238" t="s">
        <v>2</v>
      </c>
      <c r="AT1" s="240"/>
      <c r="AU1" s="240"/>
      <c r="AV1" s="240"/>
      <c r="AW1" s="240"/>
      <c r="AX1" s="240"/>
      <c r="AY1" s="240"/>
      <c r="AZ1" s="240"/>
      <c r="BA1" s="242"/>
      <c r="BB1" s="244" t="s">
        <v>1</v>
      </c>
      <c r="BC1" s="240"/>
      <c r="BD1" s="240"/>
      <c r="BE1" s="240"/>
      <c r="BF1" s="240"/>
      <c r="BG1" s="240"/>
      <c r="BH1" s="241"/>
      <c r="BI1" s="223" t="s">
        <v>46</v>
      </c>
    </row>
    <row r="2" spans="1:65" ht="30" customHeight="1" x14ac:dyDescent="0.4">
      <c r="A2" s="164"/>
      <c r="B2" s="239"/>
      <c r="C2" s="239"/>
      <c r="D2" s="239"/>
      <c r="E2" s="239"/>
      <c r="F2" s="239"/>
      <c r="G2" s="165"/>
      <c r="H2" s="164"/>
      <c r="I2" s="239"/>
      <c r="J2" s="239"/>
      <c r="K2" s="239"/>
      <c r="L2" s="239"/>
      <c r="M2" s="239"/>
      <c r="N2" s="165"/>
      <c r="O2" s="164"/>
      <c r="P2" s="239"/>
      <c r="Q2" s="239"/>
      <c r="R2" s="239"/>
      <c r="S2" s="239"/>
      <c r="T2" s="239"/>
      <c r="U2" s="239"/>
      <c r="V2" s="239"/>
      <c r="W2" s="239"/>
      <c r="X2" s="165"/>
      <c r="Y2" s="164"/>
      <c r="Z2" s="239"/>
      <c r="AA2" s="239"/>
      <c r="AB2" s="239"/>
      <c r="AC2" s="239"/>
      <c r="AD2" s="239"/>
      <c r="AE2" s="239"/>
      <c r="AF2" s="239"/>
      <c r="AG2" s="239"/>
      <c r="AH2" s="165"/>
      <c r="AI2" s="164"/>
      <c r="AJ2" s="239"/>
      <c r="AK2" s="239"/>
      <c r="AL2" s="239"/>
      <c r="AM2" s="239"/>
      <c r="AN2" s="239"/>
      <c r="AO2" s="239"/>
      <c r="AP2" s="239"/>
      <c r="AQ2" s="239"/>
      <c r="AR2" s="165"/>
      <c r="AS2" s="164"/>
      <c r="AT2" s="239"/>
      <c r="AU2" s="239"/>
      <c r="AV2" s="239"/>
      <c r="AW2" s="239"/>
      <c r="AX2" s="239"/>
      <c r="AY2" s="239"/>
      <c r="AZ2" s="239"/>
      <c r="BA2" s="245"/>
      <c r="BB2" s="243"/>
      <c r="BC2" s="239"/>
      <c r="BD2" s="239"/>
      <c r="BE2" s="239"/>
      <c r="BF2" s="239"/>
      <c r="BG2" s="239"/>
      <c r="BH2" s="165"/>
      <c r="BI2" s="223"/>
    </row>
    <row r="3" spans="1:65" ht="8.4499999999999993" customHeight="1" thickBot="1" x14ac:dyDescent="0.45">
      <c r="A3" s="38"/>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223"/>
    </row>
    <row r="4" spans="1:65" ht="24" customHeight="1" x14ac:dyDescent="0.4">
      <c r="A4" s="159" t="s">
        <v>35</v>
      </c>
      <c r="B4" s="160"/>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60"/>
      <c r="AL4" s="160"/>
      <c r="AM4" s="160"/>
      <c r="AN4" s="160"/>
      <c r="AO4" s="160"/>
      <c r="AP4" s="160"/>
      <c r="AQ4" s="160"/>
      <c r="AR4" s="160"/>
      <c r="AS4" s="160"/>
      <c r="AT4" s="160"/>
      <c r="AU4" s="160"/>
      <c r="AV4" s="160"/>
      <c r="AW4" s="160"/>
      <c r="AX4" s="160"/>
      <c r="AY4" s="160"/>
      <c r="AZ4" s="160"/>
      <c r="BA4" s="160"/>
      <c r="BB4" s="160"/>
      <c r="BC4" s="160"/>
      <c r="BD4" s="160"/>
      <c r="BE4" s="160"/>
      <c r="BF4" s="160"/>
      <c r="BG4" s="160"/>
      <c r="BH4" s="161"/>
      <c r="BI4" s="223"/>
    </row>
    <row r="5" spans="1:65" ht="16.5" customHeight="1" x14ac:dyDescent="0.25">
      <c r="A5" s="40"/>
      <c r="B5" s="171" t="s">
        <v>27</v>
      </c>
      <c r="C5" s="171"/>
      <c r="D5" s="171"/>
      <c r="E5" s="171"/>
      <c r="F5" s="171"/>
      <c r="G5" s="171"/>
      <c r="H5" s="171"/>
      <c r="I5" s="171"/>
      <c r="J5" s="171"/>
      <c r="K5" s="171"/>
      <c r="L5" s="171"/>
      <c r="M5" s="171"/>
      <c r="N5" s="171"/>
      <c r="O5" s="171"/>
      <c r="P5" s="171"/>
      <c r="Q5" s="171"/>
      <c r="R5" s="171"/>
      <c r="S5" s="171"/>
      <c r="T5" s="171"/>
      <c r="U5" s="41"/>
      <c r="V5" s="41"/>
      <c r="W5" s="41"/>
      <c r="X5" s="41"/>
      <c r="Y5" s="41"/>
      <c r="Z5" s="41"/>
      <c r="AA5" s="41"/>
      <c r="AB5" s="41"/>
      <c r="AC5" s="41"/>
      <c r="AD5" s="41"/>
      <c r="AE5" s="41"/>
      <c r="AF5" s="41"/>
      <c r="AG5" s="41"/>
      <c r="AH5" s="41"/>
      <c r="AI5" s="41"/>
      <c r="AJ5" s="41"/>
      <c r="AK5" s="41"/>
      <c r="AL5" s="41"/>
      <c r="AM5" s="41"/>
      <c r="AN5" s="41"/>
      <c r="AO5" s="41"/>
      <c r="AP5" s="162" t="s">
        <v>6</v>
      </c>
      <c r="AQ5" s="162"/>
      <c r="AR5" s="162"/>
      <c r="AS5" s="162"/>
      <c r="AT5" s="170"/>
      <c r="AU5" s="170"/>
      <c r="AV5" s="170"/>
      <c r="AW5" s="162" t="s">
        <v>5</v>
      </c>
      <c r="AX5" s="162"/>
      <c r="AY5" s="170"/>
      <c r="AZ5" s="170"/>
      <c r="BA5" s="170"/>
      <c r="BB5" s="162" t="s">
        <v>4</v>
      </c>
      <c r="BC5" s="162"/>
      <c r="BD5" s="170"/>
      <c r="BE5" s="170"/>
      <c r="BF5" s="170"/>
      <c r="BG5" s="162" t="s">
        <v>3</v>
      </c>
      <c r="BH5" s="163"/>
      <c r="BI5" s="223"/>
    </row>
    <row r="6" spans="1:65" ht="12.95" customHeight="1" x14ac:dyDescent="0.4">
      <c r="A6" s="40"/>
      <c r="B6" s="166" t="s">
        <v>7</v>
      </c>
      <c r="C6" s="166"/>
      <c r="D6" s="166"/>
      <c r="E6" s="166"/>
      <c r="F6" s="166"/>
      <c r="G6" s="166"/>
      <c r="H6" s="166"/>
      <c r="I6" s="166"/>
      <c r="J6" s="166"/>
      <c r="K6" s="166"/>
      <c r="L6" s="166"/>
      <c r="M6" s="166"/>
      <c r="N6" s="166"/>
      <c r="O6" s="166"/>
      <c r="P6" s="166"/>
      <c r="Q6" s="166"/>
      <c r="R6" s="166"/>
      <c r="S6" s="166"/>
      <c r="T6" s="166"/>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2"/>
      <c r="BI6" s="223"/>
    </row>
    <row r="7" spans="1:65" ht="12.95" customHeight="1" x14ac:dyDescent="0.4">
      <c r="A7" s="40"/>
      <c r="B7" s="167" t="s">
        <v>8</v>
      </c>
      <c r="C7" s="167"/>
      <c r="D7" s="167"/>
      <c r="E7" s="167"/>
      <c r="F7" s="167"/>
      <c r="G7" s="167"/>
      <c r="H7" s="167"/>
      <c r="I7" s="167"/>
      <c r="J7" s="167"/>
      <c r="K7" s="167"/>
      <c r="L7" s="167"/>
      <c r="M7" s="167"/>
      <c r="N7" s="167"/>
      <c r="O7" s="167"/>
      <c r="P7" s="167"/>
      <c r="Q7" s="167"/>
      <c r="R7" s="167"/>
      <c r="S7" s="167"/>
      <c r="T7" s="167"/>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2"/>
      <c r="BI7" s="223"/>
    </row>
    <row r="8" spans="1:65" ht="17.100000000000001" customHeight="1" x14ac:dyDescent="0.4">
      <c r="A8" s="40"/>
      <c r="B8" s="41"/>
      <c r="C8" s="41"/>
      <c r="D8" s="41"/>
      <c r="E8" s="41"/>
      <c r="F8" s="41"/>
      <c r="G8" s="41"/>
      <c r="H8" s="41"/>
      <c r="I8" s="41"/>
      <c r="J8" s="41"/>
      <c r="K8" s="41"/>
      <c r="L8" s="41"/>
      <c r="M8" s="41"/>
      <c r="N8" s="41"/>
      <c r="O8" s="41"/>
      <c r="P8" s="41"/>
      <c r="Q8" s="41"/>
      <c r="R8" s="41"/>
      <c r="S8" s="41"/>
      <c r="T8" s="41"/>
      <c r="U8" s="41"/>
      <c r="V8" s="41"/>
      <c r="W8" s="41"/>
      <c r="X8" s="41"/>
      <c r="Y8" s="41"/>
      <c r="Z8" s="41"/>
      <c r="AA8" s="41"/>
      <c r="AB8" s="168" t="s">
        <v>9</v>
      </c>
      <c r="AC8" s="168"/>
      <c r="AD8" s="168"/>
      <c r="AE8" s="168"/>
      <c r="AF8" s="168"/>
      <c r="AG8" s="168"/>
      <c r="AH8" s="98"/>
      <c r="AI8" s="172"/>
      <c r="AJ8" s="172"/>
      <c r="AK8" s="172"/>
      <c r="AL8" s="172"/>
      <c r="AM8" s="172"/>
      <c r="AN8" s="172"/>
      <c r="AO8" s="172"/>
      <c r="AP8" s="172"/>
      <c r="AQ8" s="172"/>
      <c r="AR8" s="172"/>
      <c r="AS8" s="172"/>
      <c r="AT8" s="172"/>
      <c r="AU8" s="172"/>
      <c r="AV8" s="172"/>
      <c r="AW8" s="172"/>
      <c r="AX8" s="172"/>
      <c r="AY8" s="172"/>
      <c r="AZ8" s="172"/>
      <c r="BA8" s="172"/>
      <c r="BB8" s="172"/>
      <c r="BC8" s="172"/>
      <c r="BD8" s="172"/>
      <c r="BE8" s="172"/>
      <c r="BF8" s="172"/>
      <c r="BG8" s="172"/>
      <c r="BH8" s="42"/>
      <c r="BI8" s="223"/>
      <c r="BJ8" s="24" t="s">
        <v>21</v>
      </c>
      <c r="BK8" s="24" t="s">
        <v>30</v>
      </c>
      <c r="BL8" s="24" t="s">
        <v>21</v>
      </c>
      <c r="BM8" s="24" t="s">
        <v>30</v>
      </c>
    </row>
    <row r="9" spans="1:65" ht="17.100000000000001" customHeight="1" x14ac:dyDescent="0.4">
      <c r="A9" s="40"/>
      <c r="B9" s="41"/>
      <c r="C9" s="41"/>
      <c r="D9" s="41"/>
      <c r="E9" s="41"/>
      <c r="F9" s="41"/>
      <c r="G9" s="41"/>
      <c r="H9" s="41"/>
      <c r="I9" s="41"/>
      <c r="J9" s="41"/>
      <c r="K9" s="41"/>
      <c r="L9" s="41"/>
      <c r="M9" s="41"/>
      <c r="N9" s="41"/>
      <c r="O9" s="41"/>
      <c r="P9" s="41"/>
      <c r="Q9" s="41"/>
      <c r="R9" s="41"/>
      <c r="S9" s="41"/>
      <c r="T9" s="41"/>
      <c r="U9" s="41"/>
      <c r="V9" s="41"/>
      <c r="W9" s="41"/>
      <c r="X9" s="41"/>
      <c r="Y9" s="41"/>
      <c r="Z9" s="41"/>
      <c r="AA9" s="41"/>
      <c r="AB9" s="168" t="s">
        <v>10</v>
      </c>
      <c r="AC9" s="168"/>
      <c r="AD9" s="168"/>
      <c r="AE9" s="168"/>
      <c r="AF9" s="168"/>
      <c r="AG9" s="168"/>
      <c r="AH9" s="98"/>
      <c r="AI9" s="172"/>
      <c r="AJ9" s="172"/>
      <c r="AK9" s="172"/>
      <c r="AL9" s="172"/>
      <c r="AM9" s="172"/>
      <c r="AN9" s="172"/>
      <c r="AO9" s="172"/>
      <c r="AP9" s="172"/>
      <c r="AQ9" s="172"/>
      <c r="AR9" s="172"/>
      <c r="AS9" s="172"/>
      <c r="AT9" s="172"/>
      <c r="AU9" s="172"/>
      <c r="AV9" s="172"/>
      <c r="AW9" s="172"/>
      <c r="AX9" s="172"/>
      <c r="AY9" s="172"/>
      <c r="AZ9" s="172"/>
      <c r="BA9" s="172"/>
      <c r="BB9" s="172"/>
      <c r="BC9" s="172"/>
      <c r="BD9" s="172"/>
      <c r="BE9" s="172"/>
      <c r="BF9" s="172"/>
      <c r="BG9" s="172"/>
      <c r="BH9" s="42"/>
      <c r="BI9" s="223"/>
      <c r="BJ9" t="str">
        <f>I14</f>
        <v>プール（コース利用）</v>
      </c>
      <c r="BK9" t="str">
        <f>AN17</f>
        <v>高校生</v>
      </c>
      <c r="BL9" t="str">
        <f>I14</f>
        <v>プール（コース利用）</v>
      </c>
      <c r="BM9" t="str">
        <f>AN18</f>
        <v>高校生</v>
      </c>
    </row>
    <row r="10" spans="1:65" ht="11.25" customHeight="1" x14ac:dyDescent="0.4">
      <c r="A10" s="40"/>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169" t="s">
        <v>11</v>
      </c>
      <c r="AC10" s="169"/>
      <c r="AD10" s="169"/>
      <c r="AE10" s="169"/>
      <c r="AF10" s="169"/>
      <c r="AG10" s="169"/>
      <c r="AH10" s="225" t="s">
        <v>12</v>
      </c>
      <c r="AI10" s="225"/>
      <c r="AJ10" s="173"/>
      <c r="AK10" s="173"/>
      <c r="AL10" s="173"/>
      <c r="AM10" s="173"/>
      <c r="AN10" s="173"/>
      <c r="AO10" s="173"/>
      <c r="AP10" s="173"/>
      <c r="AQ10" s="173"/>
      <c r="AR10" s="173"/>
      <c r="AS10" s="173"/>
      <c r="AT10" s="173"/>
      <c r="AU10" s="173"/>
      <c r="AV10" s="173"/>
      <c r="AW10" s="173"/>
      <c r="AX10" s="173"/>
      <c r="AY10" s="173"/>
      <c r="AZ10" s="173"/>
      <c r="BA10" s="173"/>
      <c r="BB10" s="173"/>
      <c r="BC10" s="173"/>
      <c r="BD10" s="173"/>
      <c r="BE10" s="173"/>
      <c r="BF10" s="173"/>
      <c r="BG10" s="173"/>
      <c r="BH10" s="42"/>
      <c r="BI10" s="223"/>
    </row>
    <row r="11" spans="1:65" ht="17.100000000000001" customHeight="1" x14ac:dyDescent="0.4">
      <c r="A11" s="40"/>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168"/>
      <c r="AC11" s="168"/>
      <c r="AD11" s="168"/>
      <c r="AE11" s="168"/>
      <c r="AF11" s="168"/>
      <c r="AG11" s="168"/>
      <c r="AH11" s="98"/>
      <c r="AI11" s="172"/>
      <c r="AJ11" s="172"/>
      <c r="AK11" s="172"/>
      <c r="AL11" s="172"/>
      <c r="AM11" s="172"/>
      <c r="AN11" s="172"/>
      <c r="AO11" s="172"/>
      <c r="AP11" s="172"/>
      <c r="AQ11" s="172"/>
      <c r="AR11" s="172"/>
      <c r="AS11" s="172"/>
      <c r="AT11" s="172"/>
      <c r="AU11" s="172"/>
      <c r="AV11" s="172"/>
      <c r="AW11" s="172"/>
      <c r="AX11" s="172"/>
      <c r="AY11" s="172"/>
      <c r="AZ11" s="172"/>
      <c r="BA11" s="172"/>
      <c r="BB11" s="172"/>
      <c r="BC11" s="172"/>
      <c r="BD11" s="172"/>
      <c r="BE11" s="172"/>
      <c r="BF11" s="172"/>
      <c r="BG11" s="172"/>
      <c r="BH11" s="42"/>
      <c r="BI11" s="223"/>
    </row>
    <row r="12" spans="1:65" ht="17.100000000000001" customHeight="1" x14ac:dyDescent="0.4">
      <c r="A12" s="40"/>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168" t="s">
        <v>13</v>
      </c>
      <c r="AC12" s="168"/>
      <c r="AD12" s="168"/>
      <c r="AE12" s="168"/>
      <c r="AF12" s="168"/>
      <c r="AG12" s="168"/>
      <c r="AH12" s="98"/>
      <c r="AI12" s="172"/>
      <c r="AJ12" s="172"/>
      <c r="AK12" s="172"/>
      <c r="AL12" s="172"/>
      <c r="AM12" s="172"/>
      <c r="AN12" s="172"/>
      <c r="AO12" s="172"/>
      <c r="AP12" s="172"/>
      <c r="AQ12" s="172"/>
      <c r="AR12" s="172"/>
      <c r="AS12" s="172"/>
      <c r="AT12" s="172"/>
      <c r="AU12" s="172"/>
      <c r="AV12" s="172"/>
      <c r="AW12" s="172"/>
      <c r="AX12" s="172"/>
      <c r="AY12" s="172"/>
      <c r="AZ12" s="172"/>
      <c r="BA12" s="172"/>
      <c r="BB12" s="172"/>
      <c r="BC12" s="172"/>
      <c r="BD12" s="172"/>
      <c r="BE12" s="172"/>
      <c r="BF12" s="172"/>
      <c r="BG12" s="172"/>
      <c r="BH12" s="42"/>
      <c r="BI12" s="223"/>
      <c r="BJ12" s="25" t="s">
        <v>21</v>
      </c>
      <c r="BK12" s="25" t="s">
        <v>30</v>
      </c>
      <c r="BL12" s="25" t="s">
        <v>18</v>
      </c>
    </row>
    <row r="13" spans="1:65" ht="12.95" customHeight="1" x14ac:dyDescent="0.4">
      <c r="A13" s="226" t="s">
        <v>14</v>
      </c>
      <c r="B13" s="167"/>
      <c r="C13" s="167"/>
      <c r="D13" s="167"/>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227"/>
      <c r="BI13" s="223"/>
      <c r="BJ13" s="26" t="s">
        <v>54</v>
      </c>
      <c r="BK13" s="26" t="s">
        <v>44</v>
      </c>
      <c r="BL13" s="37">
        <v>6230</v>
      </c>
    </row>
    <row r="14" spans="1:65" ht="17.100000000000001" customHeight="1" x14ac:dyDescent="0.4">
      <c r="A14" s="228" t="s">
        <v>21</v>
      </c>
      <c r="B14" s="140"/>
      <c r="C14" s="140"/>
      <c r="D14" s="140"/>
      <c r="E14" s="140"/>
      <c r="F14" s="140"/>
      <c r="G14" s="140"/>
      <c r="H14" s="141"/>
      <c r="I14" s="138" t="s">
        <v>53</v>
      </c>
      <c r="J14" s="128"/>
      <c r="K14" s="128"/>
      <c r="L14" s="128"/>
      <c r="M14" s="128"/>
      <c r="N14" s="128"/>
      <c r="O14" s="128"/>
      <c r="P14" s="128"/>
      <c r="Q14" s="128"/>
      <c r="R14" s="128"/>
      <c r="S14" s="128"/>
      <c r="T14" s="128"/>
      <c r="U14" s="128"/>
      <c r="V14" s="128"/>
      <c r="W14" s="128"/>
      <c r="X14" s="128"/>
      <c r="Y14" s="139" t="s">
        <v>22</v>
      </c>
      <c r="Z14" s="140"/>
      <c r="AA14" s="140"/>
      <c r="AB14" s="140"/>
      <c r="AC14" s="140"/>
      <c r="AD14" s="140"/>
      <c r="AE14" s="140"/>
      <c r="AF14" s="141"/>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3"/>
      <c r="BI14" s="223"/>
      <c r="BJ14" s="26" t="s">
        <v>54</v>
      </c>
      <c r="BK14" s="26" t="s">
        <v>45</v>
      </c>
      <c r="BL14" s="37">
        <v>3120</v>
      </c>
    </row>
    <row r="15" spans="1:65" ht="17.100000000000001" customHeight="1" x14ac:dyDescent="0.4">
      <c r="A15" s="228" t="s">
        <v>55</v>
      </c>
      <c r="B15" s="140"/>
      <c r="C15" s="140"/>
      <c r="D15" s="140"/>
      <c r="E15" s="140"/>
      <c r="F15" s="140"/>
      <c r="G15" s="140"/>
      <c r="H15" s="141"/>
      <c r="I15" s="138" t="s">
        <v>6</v>
      </c>
      <c r="J15" s="128"/>
      <c r="K15" s="128"/>
      <c r="L15" s="128"/>
      <c r="M15" s="129"/>
      <c r="N15" s="129"/>
      <c r="O15" s="129"/>
      <c r="P15" s="128" t="s">
        <v>70</v>
      </c>
      <c r="Q15" s="128"/>
      <c r="R15" s="128"/>
      <c r="S15" s="129"/>
      <c r="T15" s="129"/>
      <c r="U15" s="129"/>
      <c r="V15" s="128" t="s">
        <v>56</v>
      </c>
      <c r="W15" s="128"/>
      <c r="X15" s="128"/>
      <c r="Y15" s="129"/>
      <c r="Z15" s="129"/>
      <c r="AA15" s="129"/>
      <c r="AB15" s="128" t="s">
        <v>57</v>
      </c>
      <c r="AC15" s="128"/>
      <c r="AD15" s="128"/>
      <c r="AE15" s="129"/>
      <c r="AF15" s="129"/>
      <c r="AG15" s="129"/>
      <c r="AH15" s="128" t="s">
        <v>90</v>
      </c>
      <c r="AI15" s="128"/>
      <c r="AJ15" s="128"/>
      <c r="AK15" s="128"/>
      <c r="AL15" s="128"/>
      <c r="AM15" s="43"/>
      <c r="AN15" s="43"/>
      <c r="AO15" s="43"/>
      <c r="AP15" s="43"/>
      <c r="AQ15" s="43"/>
      <c r="AR15" s="43"/>
      <c r="AS15" s="43"/>
      <c r="AT15" s="43"/>
      <c r="AU15" s="43"/>
      <c r="AV15" s="43"/>
      <c r="AW15" s="43"/>
      <c r="AX15" s="43"/>
      <c r="AY15" s="43"/>
      <c r="AZ15" s="43"/>
      <c r="BA15" s="43"/>
      <c r="BB15" s="43"/>
      <c r="BC15" s="43"/>
      <c r="BD15" s="43"/>
      <c r="BE15" s="43"/>
      <c r="BF15" s="43"/>
      <c r="BG15" s="43"/>
      <c r="BH15" s="44"/>
      <c r="BI15" s="223"/>
      <c r="BJ15" s="26" t="s">
        <v>54</v>
      </c>
      <c r="BK15" s="26" t="s">
        <v>43</v>
      </c>
      <c r="BL15" s="37">
        <v>1770</v>
      </c>
    </row>
    <row r="16" spans="1:65" ht="17.100000000000001" customHeight="1" x14ac:dyDescent="0.4">
      <c r="A16" s="118" t="s">
        <v>69</v>
      </c>
      <c r="B16" s="119"/>
      <c r="C16" s="119"/>
      <c r="D16" s="119"/>
      <c r="E16" s="119"/>
      <c r="F16" s="119"/>
      <c r="G16" s="119"/>
      <c r="H16" s="119"/>
      <c r="I16" s="119"/>
      <c r="J16" s="119"/>
      <c r="K16" s="119"/>
      <c r="L16" s="119"/>
      <c r="M16" s="119"/>
      <c r="N16" s="119"/>
      <c r="O16" s="119"/>
      <c r="P16" s="119"/>
      <c r="Q16" s="119"/>
      <c r="R16" s="119"/>
      <c r="S16" s="119"/>
      <c r="T16" s="119"/>
      <c r="U16" s="119"/>
      <c r="V16" s="119"/>
      <c r="W16" s="119"/>
      <c r="X16" s="119"/>
      <c r="Y16" s="119"/>
      <c r="Z16" s="119"/>
      <c r="AA16" s="119"/>
      <c r="AB16" s="120"/>
      <c r="AC16" s="121" t="s">
        <v>66</v>
      </c>
      <c r="AD16" s="122"/>
      <c r="AE16" s="122"/>
      <c r="AF16" s="122"/>
      <c r="AG16" s="122"/>
      <c r="AH16" s="122"/>
      <c r="AI16" s="122"/>
      <c r="AJ16" s="122"/>
      <c r="AK16" s="122"/>
      <c r="AL16" s="123"/>
      <c r="AM16" s="124" t="s">
        <v>58</v>
      </c>
      <c r="AN16" s="125"/>
      <c r="AO16" s="125"/>
      <c r="AP16" s="125"/>
      <c r="AQ16" s="125"/>
      <c r="AR16" s="125"/>
      <c r="AS16" s="125"/>
      <c r="AT16" s="125"/>
      <c r="AU16" s="125"/>
      <c r="AV16" s="125"/>
      <c r="AW16" s="125"/>
      <c r="AX16" s="126"/>
      <c r="AY16" s="124" t="s">
        <v>59</v>
      </c>
      <c r="AZ16" s="125"/>
      <c r="BA16" s="125"/>
      <c r="BB16" s="125"/>
      <c r="BC16" s="125"/>
      <c r="BD16" s="125"/>
      <c r="BE16" s="125"/>
      <c r="BF16" s="125"/>
      <c r="BG16" s="125"/>
      <c r="BH16" s="127"/>
      <c r="BI16" s="223"/>
    </row>
    <row r="17" spans="1:61" ht="17.100000000000001" customHeight="1" x14ac:dyDescent="0.4">
      <c r="A17" s="45"/>
      <c r="B17" s="136"/>
      <c r="C17" s="136"/>
      <c r="D17" s="130" t="s">
        <v>61</v>
      </c>
      <c r="E17" s="130"/>
      <c r="F17" s="132"/>
      <c r="G17" s="132"/>
      <c r="H17" s="134" t="s">
        <v>62</v>
      </c>
      <c r="I17" s="134"/>
      <c r="J17" s="115" t="s">
        <v>63</v>
      </c>
      <c r="K17" s="115"/>
      <c r="L17" s="136"/>
      <c r="M17" s="136"/>
      <c r="N17" s="130" t="s">
        <v>61</v>
      </c>
      <c r="O17" s="130"/>
      <c r="P17" s="132"/>
      <c r="Q17" s="132"/>
      <c r="R17" s="134" t="s">
        <v>62</v>
      </c>
      <c r="S17" s="134"/>
      <c r="T17" s="115" t="s">
        <v>64</v>
      </c>
      <c r="U17" s="115"/>
      <c r="V17" s="151">
        <f>L17-B17</f>
        <v>0</v>
      </c>
      <c r="W17" s="151"/>
      <c r="X17" s="115" t="s">
        <v>65</v>
      </c>
      <c r="Y17" s="115"/>
      <c r="Z17" s="115"/>
      <c r="AA17" s="115"/>
      <c r="AB17" s="86"/>
      <c r="AC17" s="87"/>
      <c r="AD17" s="113"/>
      <c r="AE17" s="113"/>
      <c r="AF17" s="113"/>
      <c r="AG17" s="115" t="s">
        <v>67</v>
      </c>
      <c r="AH17" s="115"/>
      <c r="AI17" s="115"/>
      <c r="AJ17" s="115"/>
      <c r="AK17" s="115"/>
      <c r="AL17" s="46"/>
      <c r="AM17" s="47"/>
      <c r="AN17" s="115" t="s">
        <v>45</v>
      </c>
      <c r="AO17" s="115"/>
      <c r="AP17" s="115"/>
      <c r="AQ17" s="115"/>
      <c r="AR17" s="115"/>
      <c r="AS17" s="115"/>
      <c r="AT17" s="115"/>
      <c r="AU17" s="115"/>
      <c r="AV17" s="115"/>
      <c r="AW17" s="115"/>
      <c r="AX17" s="86"/>
      <c r="AY17" s="87"/>
      <c r="AZ17" s="113"/>
      <c r="BA17" s="113"/>
      <c r="BB17" s="113"/>
      <c r="BC17" s="113"/>
      <c r="BD17" s="113"/>
      <c r="BE17" s="113"/>
      <c r="BF17" s="115" t="s">
        <v>68</v>
      </c>
      <c r="BG17" s="115"/>
      <c r="BH17" s="88"/>
      <c r="BI17" s="223"/>
    </row>
    <row r="18" spans="1:61" ht="17.100000000000001" customHeight="1" x14ac:dyDescent="0.4">
      <c r="A18" s="48"/>
      <c r="B18" s="137"/>
      <c r="C18" s="137"/>
      <c r="D18" s="131" t="s">
        <v>61</v>
      </c>
      <c r="E18" s="131"/>
      <c r="F18" s="133"/>
      <c r="G18" s="133"/>
      <c r="H18" s="135" t="s">
        <v>62</v>
      </c>
      <c r="I18" s="135"/>
      <c r="J18" s="116" t="s">
        <v>63</v>
      </c>
      <c r="K18" s="116"/>
      <c r="L18" s="137"/>
      <c r="M18" s="137"/>
      <c r="N18" s="131" t="s">
        <v>61</v>
      </c>
      <c r="O18" s="131"/>
      <c r="P18" s="133"/>
      <c r="Q18" s="133"/>
      <c r="R18" s="135" t="s">
        <v>62</v>
      </c>
      <c r="S18" s="135"/>
      <c r="T18" s="116" t="s">
        <v>64</v>
      </c>
      <c r="U18" s="116"/>
      <c r="V18" s="152">
        <f>L18-B18</f>
        <v>0</v>
      </c>
      <c r="W18" s="152"/>
      <c r="X18" s="116" t="s">
        <v>65</v>
      </c>
      <c r="Y18" s="116"/>
      <c r="Z18" s="116"/>
      <c r="AA18" s="116"/>
      <c r="AB18" s="89"/>
      <c r="AC18" s="90"/>
      <c r="AD18" s="114"/>
      <c r="AE18" s="114"/>
      <c r="AF18" s="114"/>
      <c r="AG18" s="116" t="s">
        <v>67</v>
      </c>
      <c r="AH18" s="116"/>
      <c r="AI18" s="116"/>
      <c r="AJ18" s="116"/>
      <c r="AK18" s="116"/>
      <c r="AL18" s="49"/>
      <c r="AM18" s="50"/>
      <c r="AN18" s="116" t="s">
        <v>45</v>
      </c>
      <c r="AO18" s="116"/>
      <c r="AP18" s="116"/>
      <c r="AQ18" s="116"/>
      <c r="AR18" s="116"/>
      <c r="AS18" s="116"/>
      <c r="AT18" s="116"/>
      <c r="AU18" s="116"/>
      <c r="AV18" s="116"/>
      <c r="AW18" s="116"/>
      <c r="AX18" s="89"/>
      <c r="AY18" s="90"/>
      <c r="AZ18" s="114"/>
      <c r="BA18" s="114"/>
      <c r="BB18" s="114"/>
      <c r="BC18" s="114"/>
      <c r="BD18" s="114"/>
      <c r="BE18" s="114"/>
      <c r="BF18" s="116" t="s">
        <v>68</v>
      </c>
      <c r="BG18" s="116"/>
      <c r="BH18" s="91"/>
      <c r="BI18" s="223"/>
    </row>
    <row r="19" spans="1:61" ht="17.100000000000001" customHeight="1" x14ac:dyDescent="0.4">
      <c r="A19" s="185" t="s">
        <v>24</v>
      </c>
      <c r="B19" s="186"/>
      <c r="C19" s="186"/>
      <c r="D19" s="186"/>
      <c r="E19" s="186"/>
      <c r="F19" s="186"/>
      <c r="G19" s="186"/>
      <c r="H19" s="187"/>
      <c r="I19" s="194" t="s">
        <v>11</v>
      </c>
      <c r="J19" s="195"/>
      <c r="K19" s="195"/>
      <c r="L19" s="195"/>
      <c r="M19" s="195"/>
      <c r="N19" s="196"/>
      <c r="O19" s="203" t="s">
        <v>12</v>
      </c>
      <c r="P19" s="204"/>
      <c r="Q19" s="174"/>
      <c r="R19" s="174"/>
      <c r="S19" s="174"/>
      <c r="T19" s="174"/>
      <c r="U19" s="174"/>
      <c r="V19" s="174"/>
      <c r="W19" s="174"/>
      <c r="X19" s="175"/>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4"/>
      <c r="BA19" s="174"/>
      <c r="BB19" s="174"/>
      <c r="BC19" s="174"/>
      <c r="BD19" s="174"/>
      <c r="BE19" s="174"/>
      <c r="BF19" s="174"/>
      <c r="BG19" s="174"/>
      <c r="BH19" s="176"/>
      <c r="BI19" s="223"/>
    </row>
    <row r="20" spans="1:61" ht="17.100000000000001" customHeight="1" x14ac:dyDescent="0.4">
      <c r="A20" s="188"/>
      <c r="B20" s="189"/>
      <c r="C20" s="189"/>
      <c r="D20" s="189"/>
      <c r="E20" s="189"/>
      <c r="F20" s="189"/>
      <c r="G20" s="189"/>
      <c r="H20" s="190"/>
      <c r="I20" s="197" t="s">
        <v>28</v>
      </c>
      <c r="J20" s="198"/>
      <c r="K20" s="198"/>
      <c r="L20" s="198"/>
      <c r="M20" s="198"/>
      <c r="N20" s="199"/>
      <c r="O20" s="177"/>
      <c r="P20" s="177"/>
      <c r="Q20" s="177"/>
      <c r="R20" s="177"/>
      <c r="S20" s="177"/>
      <c r="T20" s="177"/>
      <c r="U20" s="177"/>
      <c r="V20" s="177"/>
      <c r="W20" s="177"/>
      <c r="X20" s="177"/>
      <c r="Y20" s="177"/>
      <c r="Z20" s="177"/>
      <c r="AA20" s="177"/>
      <c r="AB20" s="177"/>
      <c r="AC20" s="177"/>
      <c r="AD20" s="177"/>
      <c r="AE20" s="177"/>
      <c r="AF20" s="177"/>
      <c r="AG20" s="177"/>
      <c r="AH20" s="177"/>
      <c r="AI20" s="177"/>
      <c r="AJ20" s="177"/>
      <c r="AK20" s="177"/>
      <c r="AL20" s="177"/>
      <c r="AM20" s="177"/>
      <c r="AN20" s="177"/>
      <c r="AO20" s="177"/>
      <c r="AP20" s="177"/>
      <c r="AQ20" s="177"/>
      <c r="AR20" s="177"/>
      <c r="AS20" s="177"/>
      <c r="AT20" s="177"/>
      <c r="AU20" s="177"/>
      <c r="AV20" s="177"/>
      <c r="AW20" s="177"/>
      <c r="AX20" s="177"/>
      <c r="AY20" s="177"/>
      <c r="AZ20" s="177"/>
      <c r="BA20" s="177"/>
      <c r="BB20" s="177"/>
      <c r="BC20" s="177"/>
      <c r="BD20" s="177"/>
      <c r="BE20" s="177"/>
      <c r="BF20" s="177"/>
      <c r="BG20" s="177"/>
      <c r="BH20" s="178"/>
      <c r="BI20" s="223"/>
    </row>
    <row r="21" spans="1:61" ht="17.100000000000001" customHeight="1" x14ac:dyDescent="0.4">
      <c r="A21" s="191"/>
      <c r="B21" s="192"/>
      <c r="C21" s="192"/>
      <c r="D21" s="192"/>
      <c r="E21" s="192"/>
      <c r="F21" s="192"/>
      <c r="G21" s="192"/>
      <c r="H21" s="193"/>
      <c r="I21" s="200" t="s">
        <v>29</v>
      </c>
      <c r="J21" s="201"/>
      <c r="K21" s="201"/>
      <c r="L21" s="201"/>
      <c r="M21" s="201"/>
      <c r="N21" s="202"/>
      <c r="O21" s="201" t="s">
        <v>16</v>
      </c>
      <c r="P21" s="201"/>
      <c r="Q21" s="201"/>
      <c r="R21" s="201"/>
      <c r="S21" s="201"/>
      <c r="T21" s="213"/>
      <c r="U21" s="213"/>
      <c r="V21" s="213"/>
      <c r="W21" s="213"/>
      <c r="X21" s="213"/>
      <c r="Y21" s="213"/>
      <c r="Z21" s="213"/>
      <c r="AA21" s="213"/>
      <c r="AB21" s="213"/>
      <c r="AC21" s="213"/>
      <c r="AD21" s="213"/>
      <c r="AE21" s="213"/>
      <c r="AF21" s="213"/>
      <c r="AG21" s="213"/>
      <c r="AH21" s="213"/>
      <c r="AI21" s="213"/>
      <c r="AJ21" s="213"/>
      <c r="AK21" s="214"/>
      <c r="AL21" s="201" t="s">
        <v>17</v>
      </c>
      <c r="AM21" s="201"/>
      <c r="AN21" s="201"/>
      <c r="AO21" s="201"/>
      <c r="AP21" s="201"/>
      <c r="AQ21" s="179"/>
      <c r="AR21" s="179"/>
      <c r="AS21" s="179"/>
      <c r="AT21" s="179"/>
      <c r="AU21" s="179"/>
      <c r="AV21" s="179"/>
      <c r="AW21" s="179"/>
      <c r="AX21" s="179"/>
      <c r="AY21" s="179"/>
      <c r="AZ21" s="179"/>
      <c r="BA21" s="179"/>
      <c r="BB21" s="179"/>
      <c r="BC21" s="179"/>
      <c r="BD21" s="179"/>
      <c r="BE21" s="179"/>
      <c r="BF21" s="179"/>
      <c r="BG21" s="179"/>
      <c r="BH21" s="180"/>
      <c r="BI21" s="223"/>
    </row>
    <row r="22" spans="1:61" ht="17.100000000000001" customHeight="1" x14ac:dyDescent="0.4">
      <c r="A22" s="206" t="s">
        <v>25</v>
      </c>
      <c r="B22" s="207"/>
      <c r="C22" s="207"/>
      <c r="D22" s="207"/>
      <c r="E22" s="207"/>
      <c r="F22" s="207"/>
      <c r="G22" s="207"/>
      <c r="H22" s="208"/>
      <c r="I22" s="212" t="s">
        <v>18</v>
      </c>
      <c r="J22" s="207"/>
      <c r="K22" s="217">
        <f>IFERROR(DGET($BJ$12:$BL$15,BL12,BJ8:BK9),"")</f>
        <v>3120</v>
      </c>
      <c r="L22" s="217"/>
      <c r="M22" s="217"/>
      <c r="N22" s="217"/>
      <c r="O22" s="217"/>
      <c r="P22" s="217"/>
      <c r="Q22" s="104" t="s">
        <v>19</v>
      </c>
      <c r="R22" s="104"/>
      <c r="S22" s="104" t="s">
        <v>20</v>
      </c>
      <c r="T22" s="104"/>
      <c r="U22" s="106">
        <f>V17</f>
        <v>0</v>
      </c>
      <c r="V22" s="106"/>
      <c r="W22" s="106"/>
      <c r="X22" s="104" t="s">
        <v>60</v>
      </c>
      <c r="Y22" s="104"/>
      <c r="Z22" s="104"/>
      <c r="AA22" s="104" t="s">
        <v>20</v>
      </c>
      <c r="AB22" s="104"/>
      <c r="AC22" s="106">
        <f>AD17</f>
        <v>0</v>
      </c>
      <c r="AD22" s="106"/>
      <c r="AE22" s="107" t="s">
        <v>67</v>
      </c>
      <c r="AF22" s="107"/>
      <c r="AG22" s="107"/>
      <c r="AH22" s="107"/>
      <c r="AI22" s="107" t="s">
        <v>72</v>
      </c>
      <c r="AJ22" s="107"/>
      <c r="AK22" s="117">
        <f>IFERROR(K22*U22*AC22,"")</f>
        <v>0</v>
      </c>
      <c r="AL22" s="117"/>
      <c r="AM22" s="117"/>
      <c r="AN22" s="117"/>
      <c r="AO22" s="117"/>
      <c r="AP22" s="117"/>
      <c r="AQ22" s="104" t="s">
        <v>71</v>
      </c>
      <c r="AR22" s="104"/>
      <c r="AS22" s="92"/>
      <c r="AT22" s="93" t="s">
        <v>73</v>
      </c>
      <c r="AU22" s="94"/>
      <c r="AV22" s="94"/>
      <c r="AW22" s="94"/>
      <c r="AX22" s="94"/>
      <c r="AY22" s="94"/>
      <c r="AZ22" s="94"/>
      <c r="BA22" s="94"/>
      <c r="BB22" s="94"/>
      <c r="BC22" s="94"/>
      <c r="BD22" s="94"/>
      <c r="BE22" s="94"/>
      <c r="BF22" s="94"/>
      <c r="BG22" s="94"/>
      <c r="BH22" s="95"/>
      <c r="BI22" s="223"/>
    </row>
    <row r="23" spans="1:61" ht="17.100000000000001" customHeight="1" thickBot="1" x14ac:dyDescent="0.45">
      <c r="A23" s="209"/>
      <c r="B23" s="210"/>
      <c r="C23" s="210"/>
      <c r="D23" s="210"/>
      <c r="E23" s="210"/>
      <c r="F23" s="210"/>
      <c r="G23" s="210"/>
      <c r="H23" s="211"/>
      <c r="I23" s="105">
        <f>IF(K23=0,,"＠")</f>
        <v>0</v>
      </c>
      <c r="J23" s="105"/>
      <c r="K23" s="110">
        <f>IF(U23=0,,"3,120")</f>
        <v>0</v>
      </c>
      <c r="L23" s="110"/>
      <c r="M23" s="110"/>
      <c r="N23" s="110"/>
      <c r="O23" s="110"/>
      <c r="P23" s="110"/>
      <c r="Q23" s="105">
        <f>IF(K23=0,,"円")</f>
        <v>0</v>
      </c>
      <c r="R23" s="105"/>
      <c r="S23" s="105">
        <f>IF(K23=0,,"×")</f>
        <v>0</v>
      </c>
      <c r="T23" s="105"/>
      <c r="U23" s="109">
        <f>V18</f>
        <v>0</v>
      </c>
      <c r="V23" s="109"/>
      <c r="W23" s="109"/>
      <c r="X23" s="105">
        <f>IF(K23=0,,"時間")</f>
        <v>0</v>
      </c>
      <c r="Y23" s="105"/>
      <c r="Z23" s="105"/>
      <c r="AA23" s="105">
        <f>IF(K23=0,,"×")</f>
        <v>0</v>
      </c>
      <c r="AB23" s="105"/>
      <c r="AC23" s="109">
        <f>AD18</f>
        <v>0</v>
      </c>
      <c r="AD23" s="109"/>
      <c r="AE23" s="105">
        <f>IF(K23=0,,"コース")</f>
        <v>0</v>
      </c>
      <c r="AF23" s="105"/>
      <c r="AG23" s="105"/>
      <c r="AH23" s="105"/>
      <c r="AI23" s="110">
        <f>IF(K23=0,,"＝")</f>
        <v>0</v>
      </c>
      <c r="AJ23" s="110"/>
      <c r="AK23" s="112">
        <f>IFERROR(K23*U23*AC23,"")</f>
        <v>0</v>
      </c>
      <c r="AL23" s="112"/>
      <c r="AM23" s="112"/>
      <c r="AN23" s="112"/>
      <c r="AO23" s="112"/>
      <c r="AP23" s="112"/>
      <c r="AQ23" s="105">
        <f>IF(K23=0,,"円")</f>
        <v>0</v>
      </c>
      <c r="AR23" s="105"/>
      <c r="AS23" s="96"/>
      <c r="AT23" s="97"/>
      <c r="AU23" s="96"/>
      <c r="AV23" s="205">
        <f>IFERROR(SUM(AK22:AP23),"")</f>
        <v>0</v>
      </c>
      <c r="AW23" s="205"/>
      <c r="AX23" s="205"/>
      <c r="AY23" s="205"/>
      <c r="AZ23" s="205"/>
      <c r="BA23" s="205"/>
      <c r="BB23" s="205"/>
      <c r="BC23" s="205"/>
      <c r="BD23" s="205"/>
      <c r="BE23" s="205"/>
      <c r="BF23" s="205"/>
      <c r="BG23" s="181" t="s">
        <v>19</v>
      </c>
      <c r="BH23" s="182"/>
      <c r="BI23" s="223"/>
    </row>
    <row r="24" spans="1:61" ht="8.4499999999999993" customHeight="1" thickBot="1" x14ac:dyDescent="0.4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223"/>
    </row>
    <row r="25" spans="1:61" ht="24" customHeight="1" x14ac:dyDescent="0.4">
      <c r="A25" s="8"/>
      <c r="B25" s="9"/>
      <c r="C25" s="9"/>
      <c r="D25" s="9"/>
      <c r="E25" s="9"/>
      <c r="F25" s="9"/>
      <c r="G25" s="9"/>
      <c r="H25" s="9"/>
      <c r="I25" s="9"/>
      <c r="J25" s="9"/>
      <c r="K25" s="9"/>
      <c r="L25" s="9"/>
      <c r="M25" s="9"/>
      <c r="N25" s="9"/>
      <c r="O25" s="9"/>
      <c r="P25" s="9"/>
      <c r="Q25" s="9"/>
      <c r="R25" s="9"/>
      <c r="S25" s="9"/>
      <c r="T25" s="9"/>
      <c r="U25" s="20"/>
      <c r="V25" s="20"/>
      <c r="W25" s="20"/>
      <c r="X25" s="219" t="s">
        <v>40</v>
      </c>
      <c r="Y25" s="219"/>
      <c r="Z25" s="219"/>
      <c r="AA25" s="219"/>
      <c r="AB25" s="219"/>
      <c r="AC25" s="219"/>
      <c r="AD25" s="219"/>
      <c r="AE25" s="219"/>
      <c r="AF25" s="219"/>
      <c r="AG25" s="219"/>
      <c r="AH25" s="219"/>
      <c r="AI25" s="219"/>
      <c r="AJ25" s="219"/>
      <c r="AK25" s="219"/>
      <c r="AL25" s="218" t="s">
        <v>41</v>
      </c>
      <c r="AM25" s="218"/>
      <c r="AN25" s="218"/>
      <c r="AO25" s="9"/>
      <c r="AP25" s="9"/>
      <c r="AQ25" s="183" t="s">
        <v>32</v>
      </c>
      <c r="AR25" s="183"/>
      <c r="AS25" s="183"/>
      <c r="AT25" s="183"/>
      <c r="AU25" s="183"/>
      <c r="AV25" s="183"/>
      <c r="AW25" s="183"/>
      <c r="AX25" s="183"/>
      <c r="AY25" s="183"/>
      <c r="AZ25" s="183"/>
      <c r="BA25" s="183"/>
      <c r="BB25" s="183"/>
      <c r="BC25" s="183"/>
      <c r="BD25" s="183"/>
      <c r="BE25" s="183"/>
      <c r="BF25" s="183"/>
      <c r="BG25" s="9"/>
      <c r="BH25" s="10"/>
      <c r="BI25" s="223"/>
    </row>
    <row r="26" spans="1:61" ht="6.75" customHeight="1" x14ac:dyDescent="0.4">
      <c r="A26" s="215">
        <f>$AI$8</f>
        <v>0</v>
      </c>
      <c r="B26" s="216"/>
      <c r="C26" s="216"/>
      <c r="D26" s="216"/>
      <c r="E26" s="216"/>
      <c r="F26" s="216"/>
      <c r="G26" s="216"/>
      <c r="H26" s="216"/>
      <c r="I26" s="216"/>
      <c r="J26" s="216"/>
      <c r="K26" s="216"/>
      <c r="L26" s="216"/>
      <c r="M26" s="216"/>
      <c r="N26" s="216"/>
      <c r="O26" s="216"/>
      <c r="P26" s="216"/>
      <c r="Q26" s="216"/>
      <c r="R26" s="216"/>
      <c r="S26" s="216"/>
      <c r="T26" s="216"/>
      <c r="U26" s="146" t="s">
        <v>36</v>
      </c>
      <c r="V26" s="146"/>
      <c r="W26" s="146"/>
      <c r="X26" s="1"/>
      <c r="Y26" s="1"/>
      <c r="Z26" s="1"/>
      <c r="AA26" s="1"/>
      <c r="AB26" s="1"/>
      <c r="AC26" s="1"/>
      <c r="AD26" s="1"/>
      <c r="AE26" s="1"/>
      <c r="AF26" s="1"/>
      <c r="AG26" s="1"/>
      <c r="AH26" s="1"/>
      <c r="AI26" s="1"/>
      <c r="AJ26" s="1"/>
      <c r="AK26" s="1"/>
      <c r="AL26" s="1"/>
      <c r="AM26" s="1"/>
      <c r="AN26" s="1"/>
      <c r="AO26" s="1"/>
      <c r="AP26" s="1"/>
      <c r="AQ26" s="184"/>
      <c r="AR26" s="184"/>
      <c r="AS26" s="184"/>
      <c r="AT26" s="184"/>
      <c r="AU26" s="184"/>
      <c r="AV26" s="184"/>
      <c r="AW26" s="184"/>
      <c r="AX26" s="184"/>
      <c r="AY26" s="184"/>
      <c r="AZ26" s="184"/>
      <c r="BA26" s="184"/>
      <c r="BB26" s="184"/>
      <c r="BC26" s="184"/>
      <c r="BD26" s="184"/>
      <c r="BE26" s="184"/>
      <c r="BF26" s="184"/>
      <c r="BG26" s="1"/>
      <c r="BH26" s="11"/>
      <c r="BI26" s="223"/>
    </row>
    <row r="27" spans="1:61" x14ac:dyDescent="0.4">
      <c r="A27" s="215"/>
      <c r="B27" s="216"/>
      <c r="C27" s="216"/>
      <c r="D27" s="216"/>
      <c r="E27" s="216"/>
      <c r="F27" s="216"/>
      <c r="G27" s="216"/>
      <c r="H27" s="216"/>
      <c r="I27" s="216"/>
      <c r="J27" s="216"/>
      <c r="K27" s="216"/>
      <c r="L27" s="216"/>
      <c r="M27" s="216"/>
      <c r="N27" s="216"/>
      <c r="O27" s="216"/>
      <c r="P27" s="216"/>
      <c r="Q27" s="216"/>
      <c r="R27" s="216"/>
      <c r="S27" s="216"/>
      <c r="T27" s="216"/>
      <c r="U27" s="146"/>
      <c r="V27" s="146"/>
      <c r="W27" s="146"/>
      <c r="AQ27" s="1"/>
      <c r="AR27" s="1"/>
      <c r="AS27" s="1"/>
      <c r="AT27" s="1"/>
      <c r="AU27" s="1"/>
      <c r="AV27" s="1"/>
      <c r="AW27" s="1"/>
      <c r="AX27" s="1"/>
      <c r="AY27" s="1"/>
      <c r="AZ27" s="1"/>
      <c r="BA27" s="1"/>
      <c r="BB27" s="1"/>
      <c r="BC27" s="1"/>
      <c r="BD27" s="1"/>
      <c r="BE27" s="1"/>
      <c r="BF27" s="1"/>
      <c r="BG27" s="1"/>
      <c r="BH27" s="11"/>
      <c r="BI27" s="223"/>
    </row>
    <row r="28" spans="1:61" ht="12.95" customHeight="1" x14ac:dyDescent="0.4">
      <c r="A28" s="27"/>
      <c r="B28" s="28"/>
      <c r="C28" s="28"/>
      <c r="D28" s="28"/>
      <c r="E28" s="28"/>
      <c r="F28" s="28"/>
      <c r="G28" s="28"/>
      <c r="H28" s="28"/>
      <c r="I28" s="28"/>
      <c r="J28" s="28"/>
      <c r="K28" s="28"/>
      <c r="L28" s="28"/>
      <c r="M28" s="28"/>
      <c r="N28" s="28"/>
      <c r="O28" s="28"/>
      <c r="P28" s="28"/>
      <c r="Q28" s="28"/>
      <c r="R28" s="28"/>
      <c r="S28" s="28"/>
      <c r="T28" s="28"/>
      <c r="U28" s="29"/>
      <c r="V28" s="146" t="s">
        <v>33</v>
      </c>
      <c r="W28" s="146"/>
      <c r="X28" s="144">
        <f>AV23</f>
        <v>0</v>
      </c>
      <c r="Y28" s="144"/>
      <c r="Z28" s="144"/>
      <c r="AA28" s="144"/>
      <c r="AB28" s="144"/>
      <c r="AC28" s="144"/>
      <c r="AD28" s="144"/>
      <c r="AE28" s="144"/>
      <c r="AF28" s="144"/>
      <c r="AG28" s="144"/>
      <c r="AH28" s="144"/>
      <c r="AI28" s="144"/>
      <c r="AJ28" s="144"/>
      <c r="AK28" s="144"/>
      <c r="AL28" s="146" t="s">
        <v>19</v>
      </c>
      <c r="AM28" s="146"/>
      <c r="AN28" s="146" t="s">
        <v>34</v>
      </c>
      <c r="AO28" s="146"/>
      <c r="AQ28" s="157" t="s">
        <v>47</v>
      </c>
      <c r="AR28" s="157"/>
      <c r="AS28" s="157"/>
      <c r="AT28" s="157"/>
      <c r="AU28" s="149">
        <f>X28</f>
        <v>0</v>
      </c>
      <c r="AV28" s="149"/>
      <c r="AW28" s="149"/>
      <c r="AX28" s="149"/>
      <c r="AY28" s="149"/>
      <c r="AZ28" s="32" t="s">
        <v>49</v>
      </c>
      <c r="BA28" s="32"/>
      <c r="BB28" s="32"/>
      <c r="BC28" s="32"/>
      <c r="BD28" s="32"/>
      <c r="BE28" s="32"/>
      <c r="BF28" s="32"/>
      <c r="BG28" s="32"/>
      <c r="BH28" s="33"/>
      <c r="BI28" s="223"/>
    </row>
    <row r="29" spans="1:61" ht="12.95" customHeight="1" x14ac:dyDescent="0.2">
      <c r="A29" s="12"/>
      <c r="B29" s="1"/>
      <c r="C29" s="1"/>
      <c r="D29" s="1"/>
      <c r="E29" s="1"/>
      <c r="F29" s="1"/>
      <c r="G29" s="1"/>
      <c r="H29" s="1"/>
      <c r="I29" s="1"/>
      <c r="J29" s="1"/>
      <c r="K29" s="1"/>
      <c r="V29" s="147"/>
      <c r="W29" s="147"/>
      <c r="X29" s="145"/>
      <c r="Y29" s="145"/>
      <c r="Z29" s="145"/>
      <c r="AA29" s="145"/>
      <c r="AB29" s="145"/>
      <c r="AC29" s="145"/>
      <c r="AD29" s="145"/>
      <c r="AE29" s="145"/>
      <c r="AF29" s="145"/>
      <c r="AG29" s="145"/>
      <c r="AH29" s="145"/>
      <c r="AI29" s="145"/>
      <c r="AJ29" s="145"/>
      <c r="AK29" s="145"/>
      <c r="AL29" s="147"/>
      <c r="AM29" s="147"/>
      <c r="AN29" s="147"/>
      <c r="AO29" s="147"/>
      <c r="AP29" s="30"/>
      <c r="AQ29" s="148" t="s">
        <v>48</v>
      </c>
      <c r="AR29" s="148"/>
      <c r="AS29" s="148"/>
      <c r="AT29" s="148"/>
      <c r="AU29" s="150">
        <f>IFERROR(ROUNDDOWN((AU28*10/110),0),"")</f>
        <v>0</v>
      </c>
      <c r="AV29" s="150"/>
      <c r="AW29" s="150"/>
      <c r="AX29" s="150"/>
      <c r="AY29" s="150"/>
      <c r="AZ29" s="30" t="s">
        <v>50</v>
      </c>
      <c r="BA29" s="30"/>
      <c r="BB29" s="30"/>
      <c r="BC29" s="30"/>
      <c r="BD29" s="30"/>
      <c r="BE29" s="30"/>
      <c r="BF29" s="30"/>
      <c r="BG29" s="30"/>
      <c r="BH29" s="31"/>
      <c r="BI29" s="223"/>
    </row>
    <row r="30" spans="1:61" ht="17.25" customHeight="1" x14ac:dyDescent="0.4">
      <c r="A30" s="2"/>
      <c r="B30" s="6"/>
      <c r="C30" s="6"/>
      <c r="D30" s="6"/>
      <c r="E30" s="6"/>
      <c r="F30" s="6"/>
      <c r="G30" s="6"/>
      <c r="H30" s="6"/>
      <c r="I30" s="6"/>
      <c r="J30" s="6"/>
      <c r="K30" s="6"/>
      <c r="L30" s="224" t="s">
        <v>37</v>
      </c>
      <c r="M30" s="224"/>
      <c r="N30" s="224"/>
      <c r="O30" s="224"/>
      <c r="P30" s="224"/>
      <c r="Q30" s="224"/>
      <c r="R30" s="224"/>
      <c r="S30" s="224"/>
      <c r="T30" s="224"/>
      <c r="U30" s="224"/>
      <c r="V30" s="224"/>
      <c r="W30" s="224"/>
      <c r="X30" s="224"/>
      <c r="Y30" s="224"/>
      <c r="Z30" s="224"/>
      <c r="AA30" s="224"/>
      <c r="AB30" s="224"/>
      <c r="AC30" s="224"/>
      <c r="AD30" s="224"/>
      <c r="AE30" s="224"/>
      <c r="AF30" s="224"/>
      <c r="AG30" s="224"/>
      <c r="AH30" s="224"/>
      <c r="AI30" s="224"/>
      <c r="AJ30" s="224"/>
      <c r="AK30" s="224"/>
      <c r="AL30" s="224"/>
      <c r="AM30" s="224"/>
      <c r="AN30" s="224"/>
      <c r="AO30" s="224"/>
      <c r="AP30" s="224"/>
      <c r="AQ30" s="224"/>
      <c r="AR30" s="224"/>
      <c r="AS30" s="224"/>
      <c r="AT30" s="224"/>
      <c r="AU30" s="224"/>
      <c r="AV30" s="224"/>
      <c r="AW30" s="224"/>
      <c r="AZ30" s="6"/>
      <c r="BA30" s="6"/>
      <c r="BB30" s="6"/>
      <c r="BC30" s="6"/>
      <c r="BD30" s="6"/>
      <c r="BE30" s="6"/>
      <c r="BF30" s="6"/>
      <c r="BG30" s="6"/>
      <c r="BH30" s="13"/>
      <c r="BI30" s="223"/>
    </row>
    <row r="31" spans="1:61" ht="12.95" customHeight="1" x14ac:dyDescent="0.4">
      <c r="A31" s="12"/>
      <c r="B31" s="1"/>
      <c r="AG31" s="221" t="s">
        <v>26</v>
      </c>
      <c r="AH31" s="221"/>
      <c r="AI31" s="221"/>
      <c r="AJ31" s="221"/>
      <c r="AK31" s="221"/>
      <c r="AL31" s="221"/>
      <c r="AM31" s="221"/>
      <c r="AN31" s="221"/>
      <c r="AO31" s="221"/>
      <c r="AP31" s="221"/>
      <c r="AQ31" s="221"/>
      <c r="AR31" s="221"/>
      <c r="AS31" s="221"/>
      <c r="AT31" s="221"/>
      <c r="AU31" s="221"/>
      <c r="AX31" s="7"/>
      <c r="AY31" s="7"/>
      <c r="AZ31" s="7"/>
      <c r="BA31" s="7"/>
      <c r="BB31" s="7"/>
      <c r="BC31" s="7"/>
      <c r="BD31" s="7"/>
      <c r="BE31" s="7"/>
      <c r="BF31" s="7"/>
      <c r="BG31" s="7"/>
      <c r="BH31" s="14"/>
      <c r="BI31" s="223"/>
    </row>
    <row r="32" spans="1:61" ht="12.95" customHeight="1" x14ac:dyDescent="0.4">
      <c r="A32" s="12"/>
      <c r="D32" s="1"/>
      <c r="AG32" s="153" t="s">
        <v>38</v>
      </c>
      <c r="AH32" s="153"/>
      <c r="AI32" s="153"/>
      <c r="AJ32" s="153"/>
      <c r="AK32" s="153"/>
      <c r="AL32" s="153"/>
      <c r="AM32" s="153"/>
      <c r="AN32" s="153"/>
      <c r="AO32" s="153"/>
      <c r="AP32" s="153"/>
      <c r="AQ32" s="153"/>
      <c r="AR32" s="153"/>
      <c r="AS32" s="153"/>
      <c r="AT32" s="153"/>
      <c r="AU32" s="153"/>
      <c r="AV32" s="153"/>
      <c r="AW32" s="153"/>
      <c r="AX32" s="153"/>
      <c r="AY32" s="153"/>
      <c r="AZ32" s="153"/>
      <c r="BA32" s="153"/>
      <c r="BB32" s="153"/>
      <c r="BC32" s="153"/>
      <c r="BD32" s="153"/>
      <c r="BE32" s="153"/>
      <c r="BF32" s="153"/>
      <c r="BG32" s="153"/>
      <c r="BH32" s="154"/>
      <c r="BI32" s="223"/>
    </row>
    <row r="33" spans="1:61" ht="15" customHeight="1" x14ac:dyDescent="0.4">
      <c r="A33" s="12"/>
      <c r="B33" s="4">
        <v>1</v>
      </c>
      <c r="C33" s="4" t="s">
        <v>39</v>
      </c>
      <c r="D33" s="108" t="s">
        <v>21</v>
      </c>
      <c r="E33" s="108"/>
      <c r="F33" s="108"/>
      <c r="G33" s="108"/>
      <c r="H33" s="108"/>
      <c r="I33" s="4"/>
      <c r="J33" s="155" t="str">
        <f>I14</f>
        <v>プール（コース利用）</v>
      </c>
      <c r="K33" s="155"/>
      <c r="L33" s="155"/>
      <c r="M33" s="155"/>
      <c r="N33" s="155"/>
      <c r="O33" s="155"/>
      <c r="P33" s="155"/>
      <c r="Q33" s="155"/>
      <c r="R33" s="155"/>
      <c r="S33" s="155"/>
      <c r="T33" s="155"/>
      <c r="U33" s="155"/>
      <c r="V33" s="4"/>
      <c r="AG33" s="158" t="s">
        <v>51</v>
      </c>
      <c r="AH33" s="158"/>
      <c r="AI33" s="158"/>
      <c r="AJ33" s="158"/>
      <c r="AK33" s="158"/>
      <c r="AL33" s="158"/>
      <c r="AM33" s="158"/>
      <c r="AN33" s="158"/>
      <c r="AO33" s="158"/>
      <c r="AP33" s="158"/>
      <c r="AQ33" s="158"/>
      <c r="AR33" s="158"/>
      <c r="AS33" s="158"/>
      <c r="AT33" s="158"/>
      <c r="AU33" s="158"/>
      <c r="AV33" s="158"/>
      <c r="AW33" s="158"/>
      <c r="AX33" s="158"/>
      <c r="AY33" s="158"/>
      <c r="AZ33" s="158"/>
      <c r="BA33" s="34"/>
      <c r="BB33" s="36" t="s">
        <v>52</v>
      </c>
      <c r="BC33" s="34"/>
      <c r="BD33" s="34"/>
      <c r="BE33" s="34"/>
      <c r="BF33" s="34"/>
      <c r="BG33" s="34"/>
      <c r="BH33" s="35"/>
      <c r="BI33" s="223"/>
    </row>
    <row r="34" spans="1:61" ht="15" customHeight="1" x14ac:dyDescent="0.4">
      <c r="A34" s="12"/>
      <c r="B34" s="4">
        <v>2</v>
      </c>
      <c r="C34" s="4" t="s">
        <v>39</v>
      </c>
      <c r="D34" s="108" t="s">
        <v>30</v>
      </c>
      <c r="E34" s="108"/>
      <c r="F34" s="108"/>
      <c r="G34" s="108"/>
      <c r="H34" s="108"/>
      <c r="I34" s="4"/>
      <c r="J34" s="155" t="str">
        <f>AN17</f>
        <v>高校生</v>
      </c>
      <c r="K34" s="155"/>
      <c r="L34" s="155"/>
      <c r="M34" s="155"/>
      <c r="N34" s="155"/>
      <c r="O34" s="155"/>
      <c r="P34" s="56"/>
      <c r="Q34" s="56"/>
      <c r="R34" s="56"/>
      <c r="S34" s="56"/>
      <c r="T34" s="56"/>
      <c r="U34" s="56"/>
      <c r="V34" s="56"/>
      <c r="W34" s="1"/>
      <c r="X34" s="1"/>
      <c r="Y34" s="1"/>
      <c r="Z34" s="1"/>
      <c r="AA34" s="1"/>
      <c r="AB34" s="1"/>
      <c r="BH34" s="3"/>
      <c r="BI34" s="223"/>
    </row>
    <row r="35" spans="1:61" ht="15" customHeight="1" x14ac:dyDescent="0.4">
      <c r="A35" s="12"/>
      <c r="B35" s="4">
        <v>3</v>
      </c>
      <c r="C35" s="4" t="s">
        <v>39</v>
      </c>
      <c r="D35" s="108" t="s">
        <v>23</v>
      </c>
      <c r="E35" s="108"/>
      <c r="F35" s="108"/>
      <c r="G35" s="108"/>
      <c r="H35" s="108"/>
      <c r="I35" s="4"/>
      <c r="J35" s="100" t="s">
        <v>6</v>
      </c>
      <c r="K35" s="100"/>
      <c r="L35" s="100"/>
      <c r="M35" s="100">
        <f>M15</f>
        <v>0</v>
      </c>
      <c r="N35" s="100"/>
      <c r="O35" s="100" t="s">
        <v>5</v>
      </c>
      <c r="P35" s="100"/>
      <c r="Q35" s="100">
        <f>S15</f>
        <v>0</v>
      </c>
      <c r="R35" s="100"/>
      <c r="S35" s="100" t="s">
        <v>4</v>
      </c>
      <c r="T35" s="100"/>
      <c r="U35" s="111">
        <f>Y15</f>
        <v>0</v>
      </c>
      <c r="V35" s="111"/>
      <c r="W35" s="100" t="s">
        <v>3</v>
      </c>
      <c r="X35" s="100"/>
      <c r="Y35" s="39" t="s">
        <v>74</v>
      </c>
      <c r="Z35" s="111">
        <f>AE15</f>
        <v>0</v>
      </c>
      <c r="AA35" s="111"/>
      <c r="AB35" s="100" t="s">
        <v>75</v>
      </c>
      <c r="AC35" s="100"/>
      <c r="AD35" s="100"/>
      <c r="AE35" s="100">
        <f>B17</f>
        <v>0</v>
      </c>
      <c r="AF35" s="100"/>
      <c r="AG35" s="100" t="s">
        <v>76</v>
      </c>
      <c r="AH35" s="100"/>
      <c r="AI35" s="111">
        <f>L17</f>
        <v>0</v>
      </c>
      <c r="AJ35" s="111"/>
      <c r="AK35" s="100" t="s">
        <v>15</v>
      </c>
      <c r="AL35" s="100"/>
      <c r="AM35" s="51"/>
      <c r="AN35" s="99" t="s">
        <v>18</v>
      </c>
      <c r="AO35" s="99"/>
      <c r="AP35" s="156">
        <f>K22</f>
        <v>3120</v>
      </c>
      <c r="AQ35" s="156"/>
      <c r="AR35" s="156"/>
      <c r="AS35" s="156"/>
      <c r="AT35" s="156"/>
      <c r="AU35" s="99" t="s">
        <v>77</v>
      </c>
      <c r="AV35" s="99"/>
      <c r="AW35" s="100">
        <f>U22</f>
        <v>0</v>
      </c>
      <c r="AX35" s="100"/>
      <c r="AY35" s="103" t="s">
        <v>78</v>
      </c>
      <c r="AZ35" s="103"/>
      <c r="BA35" s="103"/>
      <c r="BB35" s="100">
        <f>AC22</f>
        <v>0</v>
      </c>
      <c r="BC35" s="99"/>
      <c r="BD35" s="99" t="s">
        <v>67</v>
      </c>
      <c r="BE35" s="99"/>
      <c r="BF35" s="99"/>
      <c r="BG35" s="99"/>
      <c r="BH35" s="3"/>
      <c r="BI35" s="223"/>
    </row>
    <row r="36" spans="1:61" ht="15" customHeight="1" x14ac:dyDescent="0.4">
      <c r="A36" s="2"/>
      <c r="W36" s="85"/>
      <c r="AE36" s="100">
        <f>B18</f>
        <v>0</v>
      </c>
      <c r="AF36" s="100"/>
      <c r="AG36" s="100">
        <f>IF(K23=0,,"時～")</f>
        <v>0</v>
      </c>
      <c r="AH36" s="100"/>
      <c r="AI36" s="100">
        <f>L18</f>
        <v>0</v>
      </c>
      <c r="AJ36" s="100"/>
      <c r="AK36" s="100">
        <f>IF(K23=0,,"時")</f>
        <v>0</v>
      </c>
      <c r="AL36" s="100"/>
      <c r="AM36" s="51"/>
      <c r="AN36" s="102">
        <f>IF(K23=0,,"＠")</f>
        <v>0</v>
      </c>
      <c r="AO36" s="102"/>
      <c r="AP36" s="101">
        <f>K23</f>
        <v>0</v>
      </c>
      <c r="AQ36" s="101"/>
      <c r="AR36" s="101"/>
      <c r="AS36" s="101"/>
      <c r="AT36" s="101"/>
      <c r="AU36" s="102">
        <f>IF(K23=0,,"円×")</f>
        <v>0</v>
      </c>
      <c r="AV36" s="102"/>
      <c r="AW36" s="100">
        <f>U23</f>
        <v>0</v>
      </c>
      <c r="AX36" s="100"/>
      <c r="AY36" s="101">
        <f>IF(K23=0,,"時間×")</f>
        <v>0</v>
      </c>
      <c r="AZ36" s="101"/>
      <c r="BA36" s="101"/>
      <c r="BB36" s="100">
        <f>AC23</f>
        <v>0</v>
      </c>
      <c r="BC36" s="99"/>
      <c r="BD36" s="102">
        <f>IF(K23=0,,"コース")</f>
        <v>0</v>
      </c>
      <c r="BE36" s="102"/>
      <c r="BF36" s="102"/>
      <c r="BG36" s="102"/>
      <c r="BH36" s="5"/>
      <c r="BI36" s="223"/>
    </row>
    <row r="37" spans="1:61" ht="8.4499999999999993" customHeight="1" thickBot="1" x14ac:dyDescent="0.45">
      <c r="A37" s="15"/>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7"/>
      <c r="BI37" s="223"/>
    </row>
    <row r="38" spans="1:61" ht="8.4499999999999993" customHeight="1" x14ac:dyDescent="0.4">
      <c r="A38" s="18"/>
      <c r="B38" s="18"/>
      <c r="C38" s="18"/>
      <c r="D38" s="18"/>
      <c r="E38" s="18"/>
      <c r="F38" s="18"/>
      <c r="G38" s="18"/>
      <c r="H38" s="18"/>
      <c r="I38" s="18"/>
      <c r="J38" s="18"/>
      <c r="K38" s="18"/>
      <c r="L38" s="18"/>
      <c r="M38" s="18"/>
      <c r="N38" s="18"/>
      <c r="O38" s="18"/>
      <c r="P38" s="18"/>
      <c r="Q38" s="18"/>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8"/>
      <c r="BF38" s="18"/>
      <c r="BG38" s="18"/>
      <c r="BH38" s="18"/>
      <c r="BI38" s="223"/>
    </row>
    <row r="39" spans="1:61" ht="8.4499999999999993" customHeight="1" thickBot="1" x14ac:dyDescent="0.45">
      <c r="A39" s="1"/>
      <c r="B39" s="1"/>
      <c r="C39" s="1"/>
      <c r="D39" s="1"/>
      <c r="E39" s="1"/>
      <c r="F39" s="1"/>
      <c r="G39" s="1"/>
      <c r="H39" s="1"/>
      <c r="I39" s="1"/>
      <c r="J39" s="1"/>
      <c r="K39" s="1"/>
      <c r="L39" s="1"/>
      <c r="M39" s="1"/>
      <c r="N39" s="1"/>
      <c r="O39" s="1"/>
      <c r="P39" s="1"/>
      <c r="Q39" s="1"/>
      <c r="BE39" s="1"/>
      <c r="BF39" s="1"/>
      <c r="BG39" s="1"/>
      <c r="BH39" s="1"/>
      <c r="BI39" s="223"/>
    </row>
    <row r="40" spans="1:61" ht="24" customHeight="1" x14ac:dyDescent="0.35">
      <c r="A40" s="8"/>
      <c r="B40" s="9"/>
      <c r="C40" s="9"/>
      <c r="D40" s="9"/>
      <c r="E40" s="9"/>
      <c r="F40" s="9"/>
      <c r="G40" s="9"/>
      <c r="H40" s="9"/>
      <c r="I40" s="9"/>
      <c r="J40" s="9"/>
      <c r="K40" s="9"/>
      <c r="L40" s="9"/>
      <c r="M40" s="9"/>
      <c r="N40" s="9"/>
      <c r="O40" s="9"/>
      <c r="P40" s="9"/>
      <c r="Q40" s="9"/>
      <c r="R40" s="9"/>
      <c r="S40" s="9"/>
      <c r="T40" s="9"/>
      <c r="U40" s="20"/>
      <c r="V40" s="20"/>
      <c r="W40" s="20"/>
      <c r="X40" s="219" t="s">
        <v>40</v>
      </c>
      <c r="Y40" s="219"/>
      <c r="Z40" s="219"/>
      <c r="AA40" s="219"/>
      <c r="AB40" s="219"/>
      <c r="AC40" s="219"/>
      <c r="AD40" s="219"/>
      <c r="AE40" s="219"/>
      <c r="AF40" s="219"/>
      <c r="AG40" s="219"/>
      <c r="AH40" s="219"/>
      <c r="AI40" s="219"/>
      <c r="AJ40" s="219"/>
      <c r="AK40" s="219"/>
      <c r="AL40" s="23" t="s">
        <v>42</v>
      </c>
      <c r="AM40" s="20"/>
      <c r="AN40" s="20"/>
      <c r="AO40" s="9"/>
      <c r="AP40" s="9"/>
      <c r="AQ40" s="22"/>
      <c r="AR40" s="22"/>
      <c r="AS40" s="22"/>
      <c r="AT40" s="22"/>
      <c r="AU40" s="22"/>
      <c r="AV40" s="22"/>
      <c r="AW40" s="22"/>
      <c r="AX40" s="22"/>
      <c r="AY40" s="22"/>
      <c r="AZ40" s="22"/>
      <c r="BA40" s="22"/>
      <c r="BB40" s="22"/>
      <c r="BC40" s="22"/>
      <c r="BD40" s="22"/>
      <c r="BE40" s="22"/>
      <c r="BF40" s="22"/>
      <c r="BG40" s="9"/>
      <c r="BH40" s="10"/>
      <c r="BI40" s="223"/>
    </row>
    <row r="41" spans="1:61" ht="6.75" customHeight="1" x14ac:dyDescent="0.4">
      <c r="A41" s="215">
        <f>$AI$8</f>
        <v>0</v>
      </c>
      <c r="B41" s="216"/>
      <c r="C41" s="216"/>
      <c r="D41" s="216"/>
      <c r="E41" s="216"/>
      <c r="F41" s="216"/>
      <c r="G41" s="216"/>
      <c r="H41" s="216"/>
      <c r="I41" s="216"/>
      <c r="J41" s="216"/>
      <c r="K41" s="216"/>
      <c r="L41" s="216"/>
      <c r="M41" s="216"/>
      <c r="N41" s="216"/>
      <c r="O41" s="216"/>
      <c r="P41" s="216"/>
      <c r="Q41" s="216"/>
      <c r="R41" s="216"/>
      <c r="S41" s="216"/>
      <c r="T41" s="216"/>
      <c r="U41" s="146" t="s">
        <v>36</v>
      </c>
      <c r="V41" s="146"/>
      <c r="W41" s="146"/>
      <c r="X41" s="1"/>
      <c r="Y41" s="1"/>
      <c r="Z41" s="1"/>
      <c r="AA41" s="1"/>
      <c r="AB41" s="1"/>
      <c r="AC41" s="1"/>
      <c r="AD41" s="1"/>
      <c r="AE41" s="1"/>
      <c r="AF41" s="1"/>
      <c r="AG41" s="21"/>
      <c r="AI41" s="1"/>
      <c r="AJ41" s="1"/>
      <c r="AK41" s="1"/>
      <c r="AL41" s="1"/>
      <c r="AM41" s="1"/>
      <c r="AN41" s="1"/>
      <c r="AO41" s="1"/>
      <c r="AP41" s="1"/>
      <c r="AQ41" s="220" t="s">
        <v>31</v>
      </c>
      <c r="AR41" s="220"/>
      <c r="AS41" s="220"/>
      <c r="AT41" s="220"/>
      <c r="AU41" s="220"/>
      <c r="AV41" s="220"/>
      <c r="AW41" s="220"/>
      <c r="AX41" s="220"/>
      <c r="AY41" s="220"/>
      <c r="AZ41" s="220"/>
      <c r="BA41" s="220"/>
      <c r="BB41" s="220"/>
      <c r="BC41" s="220"/>
      <c r="BD41" s="220"/>
      <c r="BE41" s="220"/>
      <c r="BF41" s="220"/>
      <c r="BG41" s="220"/>
      <c r="BH41" s="11"/>
      <c r="BI41" s="223"/>
    </row>
    <row r="42" spans="1:61" x14ac:dyDescent="0.4">
      <c r="A42" s="215"/>
      <c r="B42" s="216"/>
      <c r="C42" s="216"/>
      <c r="D42" s="216"/>
      <c r="E42" s="216"/>
      <c r="F42" s="216"/>
      <c r="G42" s="216"/>
      <c r="H42" s="216"/>
      <c r="I42" s="216"/>
      <c r="J42" s="216"/>
      <c r="K42" s="216"/>
      <c r="L42" s="216"/>
      <c r="M42" s="216"/>
      <c r="N42" s="216"/>
      <c r="O42" s="216"/>
      <c r="P42" s="216"/>
      <c r="Q42" s="216"/>
      <c r="R42" s="216"/>
      <c r="S42" s="216"/>
      <c r="T42" s="216"/>
      <c r="U42" s="146"/>
      <c r="V42" s="146"/>
      <c r="W42" s="146"/>
      <c r="AQ42" s="220"/>
      <c r="AR42" s="220"/>
      <c r="AS42" s="220"/>
      <c r="AT42" s="220"/>
      <c r="AU42" s="220"/>
      <c r="AV42" s="220"/>
      <c r="AW42" s="220"/>
      <c r="AX42" s="220"/>
      <c r="AY42" s="220"/>
      <c r="AZ42" s="220"/>
      <c r="BA42" s="220"/>
      <c r="BB42" s="220"/>
      <c r="BC42" s="220"/>
      <c r="BD42" s="220"/>
      <c r="BE42" s="220"/>
      <c r="BF42" s="220"/>
      <c r="BG42" s="220"/>
      <c r="BH42" s="11"/>
      <c r="BI42" s="223"/>
    </row>
    <row r="43" spans="1:61" ht="12.95" customHeight="1" x14ac:dyDescent="0.4">
      <c r="A43" s="27"/>
      <c r="B43" s="28"/>
      <c r="C43" s="28"/>
      <c r="D43" s="28"/>
      <c r="E43" s="28"/>
      <c r="F43" s="28"/>
      <c r="G43" s="28"/>
      <c r="H43" s="28"/>
      <c r="I43" s="28"/>
      <c r="J43" s="28"/>
      <c r="K43" s="28"/>
      <c r="L43" s="28"/>
      <c r="M43" s="28"/>
      <c r="N43" s="28"/>
      <c r="O43" s="28"/>
      <c r="P43" s="28"/>
      <c r="Q43" s="28"/>
      <c r="R43" s="28"/>
      <c r="S43" s="28"/>
      <c r="T43" s="28"/>
      <c r="U43" s="29"/>
      <c r="V43" s="146" t="s">
        <v>33</v>
      </c>
      <c r="W43" s="146"/>
      <c r="X43" s="144">
        <f>X28</f>
        <v>0</v>
      </c>
      <c r="Y43" s="144"/>
      <c r="Z43" s="144"/>
      <c r="AA43" s="144"/>
      <c r="AB43" s="144"/>
      <c r="AC43" s="144"/>
      <c r="AD43" s="144"/>
      <c r="AE43" s="144"/>
      <c r="AF43" s="144"/>
      <c r="AG43" s="144"/>
      <c r="AH43" s="144"/>
      <c r="AI43" s="144"/>
      <c r="AJ43" s="144"/>
      <c r="AK43" s="144"/>
      <c r="AL43" s="146" t="s">
        <v>19</v>
      </c>
      <c r="AM43" s="146"/>
      <c r="AN43" s="146" t="s">
        <v>34</v>
      </c>
      <c r="AO43" s="146"/>
      <c r="AQ43" s="157" t="s">
        <v>47</v>
      </c>
      <c r="AR43" s="157"/>
      <c r="AS43" s="157"/>
      <c r="AT43" s="157"/>
      <c r="AU43" s="149">
        <f>X43</f>
        <v>0</v>
      </c>
      <c r="AV43" s="149"/>
      <c r="AW43" s="149"/>
      <c r="AX43" s="149"/>
      <c r="AY43" s="149"/>
      <c r="AZ43" s="32" t="s">
        <v>49</v>
      </c>
      <c r="BA43" s="32"/>
      <c r="BB43" s="32"/>
      <c r="BC43" s="32"/>
      <c r="BD43" s="32"/>
      <c r="BE43" s="32"/>
      <c r="BF43" s="32"/>
      <c r="BG43" s="32"/>
      <c r="BH43" s="33"/>
      <c r="BI43" s="223"/>
    </row>
    <row r="44" spans="1:61" ht="12.95" customHeight="1" x14ac:dyDescent="0.2">
      <c r="A44" s="12"/>
      <c r="B44" s="1"/>
      <c r="C44" s="1"/>
      <c r="D44" s="1"/>
      <c r="E44" s="1"/>
      <c r="F44" s="1"/>
      <c r="G44" s="1"/>
      <c r="H44" s="1"/>
      <c r="I44" s="1"/>
      <c r="J44" s="1"/>
      <c r="K44" s="1"/>
      <c r="V44" s="147"/>
      <c r="W44" s="147"/>
      <c r="X44" s="145"/>
      <c r="Y44" s="145"/>
      <c r="Z44" s="145"/>
      <c r="AA44" s="145"/>
      <c r="AB44" s="145"/>
      <c r="AC44" s="145"/>
      <c r="AD44" s="145"/>
      <c r="AE44" s="145"/>
      <c r="AF44" s="145"/>
      <c r="AG44" s="145"/>
      <c r="AH44" s="145"/>
      <c r="AI44" s="145"/>
      <c r="AJ44" s="145"/>
      <c r="AK44" s="145"/>
      <c r="AL44" s="147"/>
      <c r="AM44" s="147"/>
      <c r="AN44" s="147"/>
      <c r="AO44" s="147"/>
      <c r="AP44" s="30"/>
      <c r="AQ44" s="148" t="s">
        <v>48</v>
      </c>
      <c r="AR44" s="148"/>
      <c r="AS44" s="148"/>
      <c r="AT44" s="148"/>
      <c r="AU44" s="150">
        <f>IFERROR(ROUNDDOWN((AU43*10/110),0),"")</f>
        <v>0</v>
      </c>
      <c r="AV44" s="150"/>
      <c r="AW44" s="150"/>
      <c r="AX44" s="150"/>
      <c r="AY44" s="150"/>
      <c r="AZ44" s="30" t="s">
        <v>50</v>
      </c>
      <c r="BA44" s="30"/>
      <c r="BB44" s="30"/>
      <c r="BC44" s="30"/>
      <c r="BD44" s="30"/>
      <c r="BE44" s="30"/>
      <c r="BF44" s="30"/>
      <c r="BG44" s="30"/>
      <c r="BH44" s="31"/>
      <c r="BI44" s="223"/>
    </row>
    <row r="45" spans="1:61" ht="17.25" customHeight="1" x14ac:dyDescent="0.4">
      <c r="A45" s="2"/>
      <c r="B45" s="6"/>
      <c r="C45" s="6"/>
      <c r="D45" s="6"/>
      <c r="E45" s="6"/>
      <c r="F45" s="6"/>
      <c r="G45" s="6"/>
      <c r="H45" s="6"/>
      <c r="I45" s="6"/>
      <c r="J45" s="6"/>
      <c r="K45" s="6"/>
      <c r="L45" s="224" t="s">
        <v>37</v>
      </c>
      <c r="M45" s="224"/>
      <c r="N45" s="224"/>
      <c r="O45" s="224"/>
      <c r="P45" s="224"/>
      <c r="Q45" s="224"/>
      <c r="R45" s="224"/>
      <c r="S45" s="224"/>
      <c r="T45" s="224"/>
      <c r="U45" s="224"/>
      <c r="V45" s="224"/>
      <c r="W45" s="224"/>
      <c r="X45" s="224"/>
      <c r="Y45" s="224"/>
      <c r="Z45" s="224"/>
      <c r="AA45" s="224"/>
      <c r="AB45" s="224"/>
      <c r="AC45" s="224"/>
      <c r="AD45" s="224"/>
      <c r="AE45" s="224"/>
      <c r="AF45" s="224"/>
      <c r="AG45" s="224"/>
      <c r="AH45" s="224"/>
      <c r="AI45" s="224"/>
      <c r="AJ45" s="224"/>
      <c r="AK45" s="224"/>
      <c r="AL45" s="224"/>
      <c r="AM45" s="224"/>
      <c r="AN45" s="224"/>
      <c r="AO45" s="224"/>
      <c r="AP45" s="224"/>
      <c r="AQ45" s="224"/>
      <c r="AR45" s="224"/>
      <c r="AS45" s="224"/>
      <c r="AT45" s="224"/>
      <c r="AU45" s="224"/>
      <c r="AV45" s="224"/>
      <c r="AW45" s="224"/>
      <c r="AX45" s="6"/>
      <c r="AY45" s="6"/>
      <c r="AZ45" s="6"/>
      <c r="BA45" s="6"/>
      <c r="BB45" s="6"/>
      <c r="BC45" s="6"/>
      <c r="BD45" s="6"/>
      <c r="BE45" s="6"/>
      <c r="BF45" s="6"/>
      <c r="BG45" s="6"/>
      <c r="BH45" s="13"/>
      <c r="BI45" s="223"/>
    </row>
    <row r="46" spans="1:61" ht="12.95" customHeight="1" x14ac:dyDescent="0.4">
      <c r="A46" s="12"/>
      <c r="B46" s="1"/>
      <c r="C46" s="1"/>
      <c r="D46" s="1"/>
      <c r="E46" s="1"/>
      <c r="F46" s="1"/>
      <c r="G46" s="1"/>
      <c r="H46" s="1"/>
      <c r="I46" s="1"/>
      <c r="J46" s="1"/>
      <c r="K46" s="1"/>
      <c r="L46" s="1"/>
      <c r="M46" s="1"/>
      <c r="N46" s="1"/>
      <c r="O46" s="1"/>
      <c r="P46" s="1"/>
      <c r="Q46" s="1"/>
      <c r="R46" s="1"/>
      <c r="S46" s="1"/>
      <c r="AG46" s="221" t="s">
        <v>26</v>
      </c>
      <c r="AH46" s="221"/>
      <c r="AI46" s="221"/>
      <c r="AJ46" s="221"/>
      <c r="AK46" s="221"/>
      <c r="AL46" s="221"/>
      <c r="AM46" s="221"/>
      <c r="AN46" s="221"/>
      <c r="AO46" s="221"/>
      <c r="AP46" s="221"/>
      <c r="AQ46" s="221"/>
      <c r="AR46" s="221"/>
      <c r="AS46" s="221"/>
      <c r="AT46" s="221"/>
      <c r="AU46" s="221"/>
      <c r="AX46" s="7"/>
      <c r="AY46" s="7"/>
      <c r="AZ46" s="7"/>
      <c r="BA46" s="7"/>
      <c r="BB46" s="7"/>
      <c r="BC46" s="7"/>
      <c r="BD46" s="7"/>
      <c r="BE46" s="7"/>
      <c r="BF46" s="7"/>
      <c r="BG46" s="7"/>
      <c r="BH46" s="14"/>
      <c r="BI46" s="223"/>
    </row>
    <row r="47" spans="1:61" ht="12.95" customHeight="1" x14ac:dyDescent="0.4">
      <c r="A47" s="12"/>
      <c r="D47" s="1"/>
      <c r="AG47" s="153" t="s">
        <v>38</v>
      </c>
      <c r="AH47" s="153"/>
      <c r="AI47" s="153"/>
      <c r="AJ47" s="153"/>
      <c r="AK47" s="153"/>
      <c r="AL47" s="153"/>
      <c r="AM47" s="153"/>
      <c r="AN47" s="153"/>
      <c r="AO47" s="153"/>
      <c r="AP47" s="153"/>
      <c r="AQ47" s="153"/>
      <c r="AR47" s="153"/>
      <c r="AS47" s="153"/>
      <c r="AT47" s="153"/>
      <c r="AU47" s="153"/>
      <c r="AV47" s="153"/>
      <c r="AW47" s="153"/>
      <c r="AX47" s="153"/>
      <c r="AY47" s="153"/>
      <c r="AZ47" s="153"/>
      <c r="BA47" s="153"/>
      <c r="BB47" s="153"/>
      <c r="BC47" s="153"/>
      <c r="BD47" s="153"/>
      <c r="BE47" s="153"/>
      <c r="BF47" s="153"/>
      <c r="BG47" s="153"/>
      <c r="BH47" s="154"/>
      <c r="BI47" s="223"/>
    </row>
    <row r="48" spans="1:61" ht="15" customHeight="1" x14ac:dyDescent="0.4">
      <c r="A48" s="12"/>
      <c r="B48" s="4">
        <v>1</v>
      </c>
      <c r="C48" s="4" t="s">
        <v>39</v>
      </c>
      <c r="D48" s="108" t="s">
        <v>21</v>
      </c>
      <c r="E48" s="108"/>
      <c r="F48" s="108"/>
      <c r="G48" s="108"/>
      <c r="H48" s="108"/>
      <c r="I48" s="4"/>
      <c r="J48" s="222" t="str">
        <f>I14</f>
        <v>プール（コース利用）</v>
      </c>
      <c r="K48" s="222"/>
      <c r="L48" s="222"/>
      <c r="M48" s="222"/>
      <c r="N48" s="222"/>
      <c r="O48" s="222"/>
      <c r="P48" s="222"/>
      <c r="Q48" s="222"/>
      <c r="R48" s="222"/>
      <c r="S48" s="222"/>
      <c r="T48" s="222"/>
      <c r="U48" s="222"/>
      <c r="V48" s="4"/>
      <c r="AG48" s="158" t="s">
        <v>51</v>
      </c>
      <c r="AH48" s="158"/>
      <c r="AI48" s="158"/>
      <c r="AJ48" s="158"/>
      <c r="AK48" s="158"/>
      <c r="AL48" s="158"/>
      <c r="AM48" s="158"/>
      <c r="AN48" s="158"/>
      <c r="AO48" s="158"/>
      <c r="AP48" s="158"/>
      <c r="AQ48" s="158"/>
      <c r="AR48" s="158"/>
      <c r="AS48" s="158"/>
      <c r="AT48" s="158"/>
      <c r="AU48" s="158"/>
      <c r="AV48" s="158"/>
      <c r="AW48" s="158"/>
      <c r="AX48" s="158"/>
      <c r="AY48" s="158"/>
      <c r="AZ48" s="158"/>
      <c r="BA48" s="34"/>
      <c r="BB48" s="36" t="s">
        <v>52</v>
      </c>
      <c r="BC48" s="34"/>
      <c r="BD48" s="34"/>
      <c r="BE48" s="34"/>
      <c r="BF48" s="34"/>
      <c r="BG48" s="34"/>
      <c r="BH48" s="35"/>
      <c r="BI48" s="223"/>
    </row>
    <row r="49" spans="1:61" ht="15" customHeight="1" x14ac:dyDescent="0.4">
      <c r="A49" s="12"/>
      <c r="B49" s="4">
        <v>2</v>
      </c>
      <c r="C49" s="4" t="s">
        <v>39</v>
      </c>
      <c r="D49" s="108" t="s">
        <v>30</v>
      </c>
      <c r="E49" s="108"/>
      <c r="F49" s="108"/>
      <c r="G49" s="108"/>
      <c r="H49" s="108"/>
      <c r="I49" s="4"/>
      <c r="J49" s="155" t="str">
        <f>AN17</f>
        <v>高校生</v>
      </c>
      <c r="K49" s="155"/>
      <c r="L49" s="155"/>
      <c r="M49" s="155"/>
      <c r="N49" s="155"/>
      <c r="O49" s="155"/>
      <c r="P49" s="56"/>
      <c r="Q49" s="56"/>
      <c r="R49" s="56"/>
      <c r="S49" s="56"/>
      <c r="T49" s="56"/>
      <c r="U49" s="56"/>
      <c r="V49" s="56"/>
      <c r="W49" s="1"/>
      <c r="X49" s="1"/>
      <c r="Y49" s="1"/>
      <c r="Z49" s="1"/>
      <c r="AA49" s="1"/>
      <c r="AB49" s="1"/>
      <c r="BH49" s="3"/>
      <c r="BI49" s="223"/>
    </row>
    <row r="50" spans="1:61" s="4" customFormat="1" ht="15" customHeight="1" x14ac:dyDescent="0.4">
      <c r="A50" s="52"/>
      <c r="B50" s="4">
        <v>3</v>
      </c>
      <c r="C50" s="4" t="s">
        <v>39</v>
      </c>
      <c r="D50" s="108" t="s">
        <v>23</v>
      </c>
      <c r="E50" s="108"/>
      <c r="F50" s="108"/>
      <c r="G50" s="108"/>
      <c r="H50" s="108"/>
      <c r="J50" s="100" t="s">
        <v>6</v>
      </c>
      <c r="K50" s="100"/>
      <c r="L50" s="100"/>
      <c r="M50" s="100">
        <f>M35</f>
        <v>0</v>
      </c>
      <c r="N50" s="100"/>
      <c r="O50" s="100" t="s">
        <v>5</v>
      </c>
      <c r="P50" s="100"/>
      <c r="Q50" s="100">
        <f>Q35</f>
        <v>0</v>
      </c>
      <c r="R50" s="100"/>
      <c r="S50" s="100" t="s">
        <v>4</v>
      </c>
      <c r="T50" s="100"/>
      <c r="U50" s="100">
        <f>U35</f>
        <v>0</v>
      </c>
      <c r="V50" s="100"/>
      <c r="W50" s="100" t="s">
        <v>3</v>
      </c>
      <c r="X50" s="100"/>
      <c r="Y50" s="39" t="s">
        <v>74</v>
      </c>
      <c r="Z50" s="100">
        <f>Z35</f>
        <v>0</v>
      </c>
      <c r="AA50" s="100"/>
      <c r="AB50" s="100" t="s">
        <v>75</v>
      </c>
      <c r="AC50" s="100"/>
      <c r="AD50" s="100"/>
      <c r="AE50" s="100">
        <f>B17</f>
        <v>0</v>
      </c>
      <c r="AF50" s="100"/>
      <c r="AG50" s="100" t="s">
        <v>76</v>
      </c>
      <c r="AH50" s="100"/>
      <c r="AI50" s="100">
        <f>L17</f>
        <v>0</v>
      </c>
      <c r="AJ50" s="100"/>
      <c r="AK50" s="100" t="s">
        <v>15</v>
      </c>
      <c r="AL50" s="100"/>
      <c r="AM50" s="39"/>
      <c r="AN50" s="99" t="s">
        <v>18</v>
      </c>
      <c r="AO50" s="99"/>
      <c r="AP50" s="103">
        <f>K22</f>
        <v>3120</v>
      </c>
      <c r="AQ50" s="103"/>
      <c r="AR50" s="103"/>
      <c r="AS50" s="103"/>
      <c r="AT50" s="103"/>
      <c r="AU50" s="99" t="s">
        <v>77</v>
      </c>
      <c r="AV50" s="99"/>
      <c r="AW50" s="100">
        <f>U22</f>
        <v>0</v>
      </c>
      <c r="AX50" s="100"/>
      <c r="AY50" s="103" t="s">
        <v>78</v>
      </c>
      <c r="AZ50" s="103"/>
      <c r="BA50" s="103"/>
      <c r="BB50" s="100">
        <f>AC22</f>
        <v>0</v>
      </c>
      <c r="BC50" s="99"/>
      <c r="BD50" s="99" t="s">
        <v>67</v>
      </c>
      <c r="BE50" s="99"/>
      <c r="BF50" s="99"/>
      <c r="BG50" s="99"/>
      <c r="BH50" s="5"/>
      <c r="BI50" s="223"/>
    </row>
    <row r="51" spans="1:61" s="4" customFormat="1" ht="15" customHeight="1" x14ac:dyDescent="0.4">
      <c r="A51" s="52"/>
      <c r="AE51" s="100">
        <f>B18</f>
        <v>0</v>
      </c>
      <c r="AF51" s="100"/>
      <c r="AG51" s="100">
        <f>IF(K23=0,,"時～")</f>
        <v>0</v>
      </c>
      <c r="AH51" s="100"/>
      <c r="AI51" s="100">
        <f>L18</f>
        <v>0</v>
      </c>
      <c r="AJ51" s="100"/>
      <c r="AK51" s="100">
        <f>IF(K23=0,,"時")</f>
        <v>0</v>
      </c>
      <c r="AL51" s="100"/>
      <c r="AM51" s="51"/>
      <c r="AN51" s="102">
        <f>IF(K23=0,,"＠")</f>
        <v>0</v>
      </c>
      <c r="AO51" s="102"/>
      <c r="AP51" s="101">
        <f>K23</f>
        <v>0</v>
      </c>
      <c r="AQ51" s="101"/>
      <c r="AR51" s="101"/>
      <c r="AS51" s="101"/>
      <c r="AT51" s="101"/>
      <c r="AU51" s="102">
        <f>IF(K23=0,,"円×")</f>
        <v>0</v>
      </c>
      <c r="AV51" s="102"/>
      <c r="AW51" s="100">
        <f>U23</f>
        <v>0</v>
      </c>
      <c r="AX51" s="100"/>
      <c r="AY51" s="101">
        <f>IF(K23=0,,"時間×")</f>
        <v>0</v>
      </c>
      <c r="AZ51" s="101"/>
      <c r="BA51" s="101"/>
      <c r="BB51" s="100">
        <f>AC23</f>
        <v>0</v>
      </c>
      <c r="BC51" s="99"/>
      <c r="BD51" s="102">
        <f>IF(K23=0,,"コース")</f>
        <v>0</v>
      </c>
      <c r="BE51" s="102"/>
      <c r="BF51" s="102"/>
      <c r="BG51" s="102"/>
      <c r="BH51" s="5"/>
      <c r="BI51" s="223"/>
    </row>
    <row r="52" spans="1:61" s="4" customFormat="1" ht="8.4499999999999993" customHeight="1" thickBot="1" x14ac:dyDescent="0.45">
      <c r="A52" s="53"/>
      <c r="B52" s="54"/>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c r="BD52" s="54"/>
      <c r="BE52" s="54"/>
      <c r="BF52" s="54"/>
      <c r="BG52" s="54"/>
      <c r="BH52" s="55"/>
      <c r="BI52" s="223"/>
    </row>
    <row r="53" spans="1:61" x14ac:dyDescent="0.4">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row>
    <row r="54" spans="1:61" x14ac:dyDescent="0.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row>
    <row r="55" spans="1:61" x14ac:dyDescent="0.4">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row>
    <row r="56" spans="1:61" x14ac:dyDescent="0.4">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row>
    <row r="57" spans="1:61" x14ac:dyDescent="0.4">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row>
    <row r="58" spans="1:61" x14ac:dyDescent="0.4">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row>
    <row r="59" spans="1:61" x14ac:dyDescent="0.4">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row>
    <row r="60" spans="1:61" x14ac:dyDescent="0.4">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row>
    <row r="61" spans="1:61" x14ac:dyDescent="0.4">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row>
    <row r="62" spans="1:61" x14ac:dyDescent="0.4">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row>
    <row r="63" spans="1:61" x14ac:dyDescent="0.4">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row>
    <row r="64" spans="1:61" x14ac:dyDescent="0.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row>
    <row r="65" spans="1:60" x14ac:dyDescent="0.4">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row>
    <row r="66" spans="1:60" x14ac:dyDescent="0.4">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row>
  </sheetData>
  <sheetProtection algorithmName="SHA-512" hashValue="Px3UFhVwT4QOrEhqUvjM4MrBvEud0YoPIJ8X1zBHrR2GCvHLZBeV9YCZND+aheoGYV3j+TMaiyJjl+jFxjb0bA==" saltValue="uZyLnNjmZFbVAXO4nCXWHg==" spinCount="100000" sheet="1" selectLockedCells="1"/>
  <protectedRanges>
    <protectedRange sqref="AT5 AY5 BD5 AI8:AI9 AJ10 AI11:AI12 M15 R15 AL16:AL18 BD15 Q19 Y19 O20 I14 AS16:AS18 U15 X15 AA15 AD15 AG15 AJ14:AJ15 T21 S22:S23 AQ21:AQ23" name="範囲1"/>
  </protectedRanges>
  <mergeCells count="233">
    <mergeCell ref="AS2:BA2"/>
    <mergeCell ref="BB36:BC36"/>
    <mergeCell ref="BD36:BG36"/>
    <mergeCell ref="J34:O34"/>
    <mergeCell ref="J49:O49"/>
    <mergeCell ref="AB50:AD50"/>
    <mergeCell ref="AE50:AF50"/>
    <mergeCell ref="BI1:BI52"/>
    <mergeCell ref="AG31:AU31"/>
    <mergeCell ref="U26:W27"/>
    <mergeCell ref="L30:AW30"/>
    <mergeCell ref="L45:AW45"/>
    <mergeCell ref="AQ28:AT28"/>
    <mergeCell ref="V28:W29"/>
    <mergeCell ref="AB12:AG12"/>
    <mergeCell ref="AH10:AI10"/>
    <mergeCell ref="I15:L15"/>
    <mergeCell ref="M15:O15"/>
    <mergeCell ref="A13:BH13"/>
    <mergeCell ref="A14:H14"/>
    <mergeCell ref="A15:H15"/>
    <mergeCell ref="AI12:BG12"/>
    <mergeCell ref="B17:C17"/>
    <mergeCell ref="D49:H49"/>
    <mergeCell ref="X25:AK25"/>
    <mergeCell ref="AL25:AN25"/>
    <mergeCell ref="X40:AK40"/>
    <mergeCell ref="AQ41:BG42"/>
    <mergeCell ref="AW35:AX35"/>
    <mergeCell ref="AN35:AO35"/>
    <mergeCell ref="D48:H48"/>
    <mergeCell ref="AN51:AO51"/>
    <mergeCell ref="AU35:AV35"/>
    <mergeCell ref="M35:N35"/>
    <mergeCell ref="AG46:AU46"/>
    <mergeCell ref="AG47:BH47"/>
    <mergeCell ref="J48:U48"/>
    <mergeCell ref="A41:T42"/>
    <mergeCell ref="U41:W42"/>
    <mergeCell ref="AG48:AZ48"/>
    <mergeCell ref="BB35:BC35"/>
    <mergeCell ref="BD35:BG35"/>
    <mergeCell ref="D33:H33"/>
    <mergeCell ref="D34:H34"/>
    <mergeCell ref="D35:H35"/>
    <mergeCell ref="W35:X35"/>
    <mergeCell ref="S35:T35"/>
    <mergeCell ref="V43:W44"/>
    <mergeCell ref="X43:AK44"/>
    <mergeCell ref="B18:C18"/>
    <mergeCell ref="Q19:X19"/>
    <mergeCell ref="Y19:BH19"/>
    <mergeCell ref="O20:BH20"/>
    <mergeCell ref="AQ21:BH21"/>
    <mergeCell ref="BG23:BH23"/>
    <mergeCell ref="AQ25:BF26"/>
    <mergeCell ref="A19:H21"/>
    <mergeCell ref="I19:N19"/>
    <mergeCell ref="I20:N20"/>
    <mergeCell ref="I21:N21"/>
    <mergeCell ref="O19:P19"/>
    <mergeCell ref="AV23:BF23"/>
    <mergeCell ref="A22:H23"/>
    <mergeCell ref="I22:J22"/>
    <mergeCell ref="O21:S21"/>
    <mergeCell ref="AL21:AP21"/>
    <mergeCell ref="T21:AK21"/>
    <mergeCell ref="I23:J23"/>
    <mergeCell ref="A26:T27"/>
    <mergeCell ref="K22:P22"/>
    <mergeCell ref="K23:P23"/>
    <mergeCell ref="Q22:R22"/>
    <mergeCell ref="Q23:R23"/>
    <mergeCell ref="B6:T6"/>
    <mergeCell ref="B7:T7"/>
    <mergeCell ref="AB8:AG8"/>
    <mergeCell ref="AB9:AG9"/>
    <mergeCell ref="AB10:AG11"/>
    <mergeCell ref="BD5:BF5"/>
    <mergeCell ref="AT5:AV5"/>
    <mergeCell ref="AY5:BA5"/>
    <mergeCell ref="BB5:BC5"/>
    <mergeCell ref="AP5:AS5"/>
    <mergeCell ref="B5:T5"/>
    <mergeCell ref="AI8:BG8"/>
    <mergeCell ref="AI9:BG9"/>
    <mergeCell ref="AJ10:BG10"/>
    <mergeCell ref="AI11:BG11"/>
    <mergeCell ref="A1:G1"/>
    <mergeCell ref="H1:N1"/>
    <mergeCell ref="O1:X1"/>
    <mergeCell ref="Y1:AH1"/>
    <mergeCell ref="AI1:AR1"/>
    <mergeCell ref="BB1:BH1"/>
    <mergeCell ref="A4:BH4"/>
    <mergeCell ref="BG5:BH5"/>
    <mergeCell ref="AW5:AX5"/>
    <mergeCell ref="BB2:BH2"/>
    <mergeCell ref="A2:G2"/>
    <mergeCell ref="H2:N2"/>
    <mergeCell ref="AS1:BA1"/>
    <mergeCell ref="O2:X2"/>
    <mergeCell ref="Y2:AH2"/>
    <mergeCell ref="AI2:AR2"/>
    <mergeCell ref="AL43:AM44"/>
    <mergeCell ref="AN43:AO44"/>
    <mergeCell ref="AQ43:AT43"/>
    <mergeCell ref="AU43:AY43"/>
    <mergeCell ref="AQ44:AT44"/>
    <mergeCell ref="AU44:AY44"/>
    <mergeCell ref="AG33:AZ33"/>
    <mergeCell ref="AY35:BA35"/>
    <mergeCell ref="AE36:AF36"/>
    <mergeCell ref="AG36:AH36"/>
    <mergeCell ref="AI36:AJ36"/>
    <mergeCell ref="AK36:AL36"/>
    <mergeCell ref="AN36:AO36"/>
    <mergeCell ref="AP36:AT36"/>
    <mergeCell ref="AU36:AV36"/>
    <mergeCell ref="AW36:AX36"/>
    <mergeCell ref="AY36:BA36"/>
    <mergeCell ref="AB35:AD35"/>
    <mergeCell ref="AE35:AF35"/>
    <mergeCell ref="AG35:AH35"/>
    <mergeCell ref="AI35:AJ35"/>
    <mergeCell ref="J35:L35"/>
    <mergeCell ref="U35:V35"/>
    <mergeCell ref="O35:P35"/>
    <mergeCell ref="AG32:BH32"/>
    <mergeCell ref="J33:U33"/>
    <mergeCell ref="Q35:R35"/>
    <mergeCell ref="AK35:AL35"/>
    <mergeCell ref="AP35:AT35"/>
    <mergeCell ref="I14:X14"/>
    <mergeCell ref="Y14:AF14"/>
    <mergeCell ref="AG14:BH14"/>
    <mergeCell ref="X28:AK29"/>
    <mergeCell ref="AL28:AM29"/>
    <mergeCell ref="AN28:AO29"/>
    <mergeCell ref="AQ29:AT29"/>
    <mergeCell ref="AU28:AY28"/>
    <mergeCell ref="AU29:AY29"/>
    <mergeCell ref="AN18:AW18"/>
    <mergeCell ref="N17:O17"/>
    <mergeCell ref="P17:Q17"/>
    <mergeCell ref="R17:S17"/>
    <mergeCell ref="N18:O18"/>
    <mergeCell ref="P18:Q18"/>
    <mergeCell ref="R18:S18"/>
    <mergeCell ref="T17:U17"/>
    <mergeCell ref="T18:U18"/>
    <mergeCell ref="V17:W17"/>
    <mergeCell ref="V18:W18"/>
    <mergeCell ref="X17:AA17"/>
    <mergeCell ref="X18:AA18"/>
    <mergeCell ref="AD17:AF17"/>
    <mergeCell ref="AD18:AF18"/>
    <mergeCell ref="D17:E17"/>
    <mergeCell ref="D18:E18"/>
    <mergeCell ref="F17:G17"/>
    <mergeCell ref="F18:G18"/>
    <mergeCell ref="H17:I17"/>
    <mergeCell ref="H18:I18"/>
    <mergeCell ref="J17:K17"/>
    <mergeCell ref="J18:K18"/>
    <mergeCell ref="L17:M17"/>
    <mergeCell ref="L18:M18"/>
    <mergeCell ref="A16:AB16"/>
    <mergeCell ref="AC16:AL16"/>
    <mergeCell ref="AM16:AX16"/>
    <mergeCell ref="AY16:BH16"/>
    <mergeCell ref="P15:R15"/>
    <mergeCell ref="S15:U15"/>
    <mergeCell ref="V15:X15"/>
    <mergeCell ref="Y15:AA15"/>
    <mergeCell ref="AB15:AD15"/>
    <mergeCell ref="AE15:AG15"/>
    <mergeCell ref="AH15:AL15"/>
    <mergeCell ref="AK23:AP23"/>
    <mergeCell ref="AQ23:AR23"/>
    <mergeCell ref="AZ17:BE17"/>
    <mergeCell ref="AZ18:BE18"/>
    <mergeCell ref="BF17:BG17"/>
    <mergeCell ref="BF18:BG18"/>
    <mergeCell ref="AQ22:AR22"/>
    <mergeCell ref="AK22:AP22"/>
    <mergeCell ref="AG17:AK17"/>
    <mergeCell ref="AG18:AK18"/>
    <mergeCell ref="AN17:AW17"/>
    <mergeCell ref="AA22:AB22"/>
    <mergeCell ref="AA23:AB23"/>
    <mergeCell ref="AC22:AD22"/>
    <mergeCell ref="AE22:AH22"/>
    <mergeCell ref="AI22:AJ22"/>
    <mergeCell ref="D50:H50"/>
    <mergeCell ref="J50:L50"/>
    <mergeCell ref="M50:N50"/>
    <mergeCell ref="O50:P50"/>
    <mergeCell ref="Q50:R50"/>
    <mergeCell ref="S50:T50"/>
    <mergeCell ref="U50:V50"/>
    <mergeCell ref="W50:X50"/>
    <mergeCell ref="Z50:AA50"/>
    <mergeCell ref="S22:T22"/>
    <mergeCell ref="S23:T23"/>
    <mergeCell ref="U22:W22"/>
    <mergeCell ref="U23:W23"/>
    <mergeCell ref="X22:Z22"/>
    <mergeCell ref="X23:Z23"/>
    <mergeCell ref="AC23:AD23"/>
    <mergeCell ref="AE23:AH23"/>
    <mergeCell ref="AI23:AJ23"/>
    <mergeCell ref="Z35:AA35"/>
    <mergeCell ref="BD50:BG50"/>
    <mergeCell ref="AE51:AF51"/>
    <mergeCell ref="AG51:AH51"/>
    <mergeCell ref="AI51:AJ51"/>
    <mergeCell ref="AK51:AL51"/>
    <mergeCell ref="AP51:AT51"/>
    <mergeCell ref="AU51:AV51"/>
    <mergeCell ref="AW51:AX51"/>
    <mergeCell ref="AY51:BA51"/>
    <mergeCell ref="BB51:BC51"/>
    <mergeCell ref="BD51:BG51"/>
    <mergeCell ref="AG50:AH50"/>
    <mergeCell ref="AI50:AJ50"/>
    <mergeCell ref="AK50:AL50"/>
    <mergeCell ref="AN50:AO50"/>
    <mergeCell ref="AP50:AT50"/>
    <mergeCell ref="AU50:AV50"/>
    <mergeCell ref="AW50:AX50"/>
    <mergeCell ref="AY50:BA50"/>
    <mergeCell ref="BB50:BC50"/>
  </mergeCells>
  <phoneticPr fontId="1"/>
  <conditionalFormatting sqref="AP5:BH5 AI8:BG9 AJ10:BG10 AI11:BG12 AG14:BH14 I15:AL15 B17:AA18 AD17:AK18 AN17:AW18 AZ17:BG18 I19:BH21">
    <cfRule type="containsBlanks" dxfId="0" priority="1">
      <formula>LEN(TRIM(B5))=0</formula>
    </cfRule>
  </conditionalFormatting>
  <dataValidations count="1">
    <dataValidation type="list" allowBlank="1" showInputMessage="1" showErrorMessage="1" sqref="AN17:AW18" xr:uid="{6D9D4C09-B0A1-4BF1-9B5E-D87DB14B5B7C}">
      <formula1>$BK$13:$BK$15</formula1>
    </dataValidation>
  </dataValidations>
  <pageMargins left="0.78740157480314965" right="0.19685039370078741" top="0.59055118110236227" bottom="0.35433070866141736" header="0.31496062992125984" footer="0.31496062992125984"/>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38ECC-C873-4B23-9C57-B27339B75B0B}">
  <sheetPr>
    <tabColor rgb="FF0070C0"/>
    <pageSetUpPr fitToPage="1"/>
  </sheetPr>
  <dimension ref="A1:I25"/>
  <sheetViews>
    <sheetView view="pageBreakPreview" zoomScale="85" zoomScaleNormal="100" zoomScaleSheetLayoutView="85" workbookViewId="0">
      <selection activeCell="H1" sqref="H1"/>
    </sheetView>
  </sheetViews>
  <sheetFormatPr defaultColWidth="13" defaultRowHeight="13.5" x14ac:dyDescent="0.4"/>
  <cols>
    <col min="1" max="1" width="5.875" style="57" customWidth="1"/>
    <col min="2" max="2" width="20" style="57" customWidth="1"/>
    <col min="3" max="3" width="7.875" style="57" customWidth="1"/>
    <col min="4" max="4" width="10.875" style="57" customWidth="1"/>
    <col min="5" max="5" width="5.875" style="57" customWidth="1"/>
    <col min="6" max="6" width="20" style="57" customWidth="1"/>
    <col min="7" max="7" width="7.875" style="57" customWidth="1"/>
    <col min="8" max="8" width="10.875" style="57" customWidth="1"/>
    <col min="9" max="9" width="2" style="57" customWidth="1"/>
    <col min="10" max="256" width="13" style="57"/>
    <col min="257" max="257" width="5.875" style="57" customWidth="1"/>
    <col min="258" max="258" width="20" style="57" customWidth="1"/>
    <col min="259" max="259" width="7.875" style="57" customWidth="1"/>
    <col min="260" max="260" width="10.875" style="57" customWidth="1"/>
    <col min="261" max="261" width="5.875" style="57" customWidth="1"/>
    <col min="262" max="262" width="20" style="57" customWidth="1"/>
    <col min="263" max="263" width="7.875" style="57" customWidth="1"/>
    <col min="264" max="264" width="10.875" style="57" customWidth="1"/>
    <col min="265" max="265" width="2" style="57" customWidth="1"/>
    <col min="266" max="512" width="13" style="57"/>
    <col min="513" max="513" width="5.875" style="57" customWidth="1"/>
    <col min="514" max="514" width="20" style="57" customWidth="1"/>
    <col min="515" max="515" width="7.875" style="57" customWidth="1"/>
    <col min="516" max="516" width="10.875" style="57" customWidth="1"/>
    <col min="517" max="517" width="5.875" style="57" customWidth="1"/>
    <col min="518" max="518" width="20" style="57" customWidth="1"/>
    <col min="519" max="519" width="7.875" style="57" customWidth="1"/>
    <col min="520" max="520" width="10.875" style="57" customWidth="1"/>
    <col min="521" max="521" width="2" style="57" customWidth="1"/>
    <col min="522" max="768" width="13" style="57"/>
    <col min="769" max="769" width="5.875" style="57" customWidth="1"/>
    <col min="770" max="770" width="20" style="57" customWidth="1"/>
    <col min="771" max="771" width="7.875" style="57" customWidth="1"/>
    <col min="772" max="772" width="10.875" style="57" customWidth="1"/>
    <col min="773" max="773" width="5.875" style="57" customWidth="1"/>
    <col min="774" max="774" width="20" style="57" customWidth="1"/>
    <col min="775" max="775" width="7.875" style="57" customWidth="1"/>
    <col min="776" max="776" width="10.875" style="57" customWidth="1"/>
    <col min="777" max="777" width="2" style="57" customWidth="1"/>
    <col min="778" max="1024" width="13" style="57"/>
    <col min="1025" max="1025" width="5.875" style="57" customWidth="1"/>
    <col min="1026" max="1026" width="20" style="57" customWidth="1"/>
    <col min="1027" max="1027" width="7.875" style="57" customWidth="1"/>
    <col min="1028" max="1028" width="10.875" style="57" customWidth="1"/>
    <col min="1029" max="1029" width="5.875" style="57" customWidth="1"/>
    <col min="1030" max="1030" width="20" style="57" customWidth="1"/>
    <col min="1031" max="1031" width="7.875" style="57" customWidth="1"/>
    <col min="1032" max="1032" width="10.875" style="57" customWidth="1"/>
    <col min="1033" max="1033" width="2" style="57" customWidth="1"/>
    <col min="1034" max="1280" width="13" style="57"/>
    <col min="1281" max="1281" width="5.875" style="57" customWidth="1"/>
    <col min="1282" max="1282" width="20" style="57" customWidth="1"/>
    <col min="1283" max="1283" width="7.875" style="57" customWidth="1"/>
    <col min="1284" max="1284" width="10.875" style="57" customWidth="1"/>
    <col min="1285" max="1285" width="5.875" style="57" customWidth="1"/>
    <col min="1286" max="1286" width="20" style="57" customWidth="1"/>
    <col min="1287" max="1287" width="7.875" style="57" customWidth="1"/>
    <col min="1288" max="1288" width="10.875" style="57" customWidth="1"/>
    <col min="1289" max="1289" width="2" style="57" customWidth="1"/>
    <col min="1290" max="1536" width="13" style="57"/>
    <col min="1537" max="1537" width="5.875" style="57" customWidth="1"/>
    <col min="1538" max="1538" width="20" style="57" customWidth="1"/>
    <col min="1539" max="1539" width="7.875" style="57" customWidth="1"/>
    <col min="1540" max="1540" width="10.875" style="57" customWidth="1"/>
    <col min="1541" max="1541" width="5.875" style="57" customWidth="1"/>
    <col min="1542" max="1542" width="20" style="57" customWidth="1"/>
    <col min="1543" max="1543" width="7.875" style="57" customWidth="1"/>
    <col min="1544" max="1544" width="10.875" style="57" customWidth="1"/>
    <col min="1545" max="1545" width="2" style="57" customWidth="1"/>
    <col min="1546" max="1792" width="13" style="57"/>
    <col min="1793" max="1793" width="5.875" style="57" customWidth="1"/>
    <col min="1794" max="1794" width="20" style="57" customWidth="1"/>
    <col min="1795" max="1795" width="7.875" style="57" customWidth="1"/>
    <col min="1796" max="1796" width="10.875" style="57" customWidth="1"/>
    <col min="1797" max="1797" width="5.875" style="57" customWidth="1"/>
    <col min="1798" max="1798" width="20" style="57" customWidth="1"/>
    <col min="1799" max="1799" width="7.875" style="57" customWidth="1"/>
    <col min="1800" max="1800" width="10.875" style="57" customWidth="1"/>
    <col min="1801" max="1801" width="2" style="57" customWidth="1"/>
    <col min="1802" max="2048" width="13" style="57"/>
    <col min="2049" max="2049" width="5.875" style="57" customWidth="1"/>
    <col min="2050" max="2050" width="20" style="57" customWidth="1"/>
    <col min="2051" max="2051" width="7.875" style="57" customWidth="1"/>
    <col min="2052" max="2052" width="10.875" style="57" customWidth="1"/>
    <col min="2053" max="2053" width="5.875" style="57" customWidth="1"/>
    <col min="2054" max="2054" width="20" style="57" customWidth="1"/>
    <col min="2055" max="2055" width="7.875" style="57" customWidth="1"/>
    <col min="2056" max="2056" width="10.875" style="57" customWidth="1"/>
    <col min="2057" max="2057" width="2" style="57" customWidth="1"/>
    <col min="2058" max="2304" width="13" style="57"/>
    <col min="2305" max="2305" width="5.875" style="57" customWidth="1"/>
    <col min="2306" max="2306" width="20" style="57" customWidth="1"/>
    <col min="2307" max="2307" width="7.875" style="57" customWidth="1"/>
    <col min="2308" max="2308" width="10.875" style="57" customWidth="1"/>
    <col min="2309" max="2309" width="5.875" style="57" customWidth="1"/>
    <col min="2310" max="2310" width="20" style="57" customWidth="1"/>
    <col min="2311" max="2311" width="7.875" style="57" customWidth="1"/>
    <col min="2312" max="2312" width="10.875" style="57" customWidth="1"/>
    <col min="2313" max="2313" width="2" style="57" customWidth="1"/>
    <col min="2314" max="2560" width="13" style="57"/>
    <col min="2561" max="2561" width="5.875" style="57" customWidth="1"/>
    <col min="2562" max="2562" width="20" style="57" customWidth="1"/>
    <col min="2563" max="2563" width="7.875" style="57" customWidth="1"/>
    <col min="2564" max="2564" width="10.875" style="57" customWidth="1"/>
    <col min="2565" max="2565" width="5.875" style="57" customWidth="1"/>
    <col min="2566" max="2566" width="20" style="57" customWidth="1"/>
    <col min="2567" max="2567" width="7.875" style="57" customWidth="1"/>
    <col min="2568" max="2568" width="10.875" style="57" customWidth="1"/>
    <col min="2569" max="2569" width="2" style="57" customWidth="1"/>
    <col min="2570" max="2816" width="13" style="57"/>
    <col min="2817" max="2817" width="5.875" style="57" customWidth="1"/>
    <col min="2818" max="2818" width="20" style="57" customWidth="1"/>
    <col min="2819" max="2819" width="7.875" style="57" customWidth="1"/>
    <col min="2820" max="2820" width="10.875" style="57" customWidth="1"/>
    <col min="2821" max="2821" width="5.875" style="57" customWidth="1"/>
    <col min="2822" max="2822" width="20" style="57" customWidth="1"/>
    <col min="2823" max="2823" width="7.875" style="57" customWidth="1"/>
    <col min="2824" max="2824" width="10.875" style="57" customWidth="1"/>
    <col min="2825" max="2825" width="2" style="57" customWidth="1"/>
    <col min="2826" max="3072" width="13" style="57"/>
    <col min="3073" max="3073" width="5.875" style="57" customWidth="1"/>
    <col min="3074" max="3074" width="20" style="57" customWidth="1"/>
    <col min="3075" max="3075" width="7.875" style="57" customWidth="1"/>
    <col min="3076" max="3076" width="10.875" style="57" customWidth="1"/>
    <col min="3077" max="3077" width="5.875" style="57" customWidth="1"/>
    <col min="3078" max="3078" width="20" style="57" customWidth="1"/>
    <col min="3079" max="3079" width="7.875" style="57" customWidth="1"/>
    <col min="3080" max="3080" width="10.875" style="57" customWidth="1"/>
    <col min="3081" max="3081" width="2" style="57" customWidth="1"/>
    <col min="3082" max="3328" width="13" style="57"/>
    <col min="3329" max="3329" width="5.875" style="57" customWidth="1"/>
    <col min="3330" max="3330" width="20" style="57" customWidth="1"/>
    <col min="3331" max="3331" width="7.875" style="57" customWidth="1"/>
    <col min="3332" max="3332" width="10.875" style="57" customWidth="1"/>
    <col min="3333" max="3333" width="5.875" style="57" customWidth="1"/>
    <col min="3334" max="3334" width="20" style="57" customWidth="1"/>
    <col min="3335" max="3335" width="7.875" style="57" customWidth="1"/>
    <col min="3336" max="3336" width="10.875" style="57" customWidth="1"/>
    <col min="3337" max="3337" width="2" style="57" customWidth="1"/>
    <col min="3338" max="3584" width="13" style="57"/>
    <col min="3585" max="3585" width="5.875" style="57" customWidth="1"/>
    <col min="3586" max="3586" width="20" style="57" customWidth="1"/>
    <col min="3587" max="3587" width="7.875" style="57" customWidth="1"/>
    <col min="3588" max="3588" width="10.875" style="57" customWidth="1"/>
    <col min="3589" max="3589" width="5.875" style="57" customWidth="1"/>
    <col min="3590" max="3590" width="20" style="57" customWidth="1"/>
    <col min="3591" max="3591" width="7.875" style="57" customWidth="1"/>
    <col min="3592" max="3592" width="10.875" style="57" customWidth="1"/>
    <col min="3593" max="3593" width="2" style="57" customWidth="1"/>
    <col min="3594" max="3840" width="13" style="57"/>
    <col min="3841" max="3841" width="5.875" style="57" customWidth="1"/>
    <col min="3842" max="3842" width="20" style="57" customWidth="1"/>
    <col min="3843" max="3843" width="7.875" style="57" customWidth="1"/>
    <col min="3844" max="3844" width="10.875" style="57" customWidth="1"/>
    <col min="3845" max="3845" width="5.875" style="57" customWidth="1"/>
    <col min="3846" max="3846" width="20" style="57" customWidth="1"/>
    <col min="3847" max="3847" width="7.875" style="57" customWidth="1"/>
    <col min="3848" max="3848" width="10.875" style="57" customWidth="1"/>
    <col min="3849" max="3849" width="2" style="57" customWidth="1"/>
    <col min="3850" max="4096" width="13" style="57"/>
    <col min="4097" max="4097" width="5.875" style="57" customWidth="1"/>
    <col min="4098" max="4098" width="20" style="57" customWidth="1"/>
    <col min="4099" max="4099" width="7.875" style="57" customWidth="1"/>
    <col min="4100" max="4100" width="10.875" style="57" customWidth="1"/>
    <col min="4101" max="4101" width="5.875" style="57" customWidth="1"/>
    <col min="4102" max="4102" width="20" style="57" customWidth="1"/>
    <col min="4103" max="4103" width="7.875" style="57" customWidth="1"/>
    <col min="4104" max="4104" width="10.875" style="57" customWidth="1"/>
    <col min="4105" max="4105" width="2" style="57" customWidth="1"/>
    <col min="4106" max="4352" width="13" style="57"/>
    <col min="4353" max="4353" width="5.875" style="57" customWidth="1"/>
    <col min="4354" max="4354" width="20" style="57" customWidth="1"/>
    <col min="4355" max="4355" width="7.875" style="57" customWidth="1"/>
    <col min="4356" max="4356" width="10.875" style="57" customWidth="1"/>
    <col min="4357" max="4357" width="5.875" style="57" customWidth="1"/>
    <col min="4358" max="4358" width="20" style="57" customWidth="1"/>
    <col min="4359" max="4359" width="7.875" style="57" customWidth="1"/>
    <col min="4360" max="4360" width="10.875" style="57" customWidth="1"/>
    <col min="4361" max="4361" width="2" style="57" customWidth="1"/>
    <col min="4362" max="4608" width="13" style="57"/>
    <col min="4609" max="4609" width="5.875" style="57" customWidth="1"/>
    <col min="4610" max="4610" width="20" style="57" customWidth="1"/>
    <col min="4611" max="4611" width="7.875" style="57" customWidth="1"/>
    <col min="4612" max="4612" width="10.875" style="57" customWidth="1"/>
    <col min="4613" max="4613" width="5.875" style="57" customWidth="1"/>
    <col min="4614" max="4614" width="20" style="57" customWidth="1"/>
    <col min="4615" max="4615" width="7.875" style="57" customWidth="1"/>
    <col min="4616" max="4616" width="10.875" style="57" customWidth="1"/>
    <col min="4617" max="4617" width="2" style="57" customWidth="1"/>
    <col min="4618" max="4864" width="13" style="57"/>
    <col min="4865" max="4865" width="5.875" style="57" customWidth="1"/>
    <col min="4866" max="4866" width="20" style="57" customWidth="1"/>
    <col min="4867" max="4867" width="7.875" style="57" customWidth="1"/>
    <col min="4868" max="4868" width="10.875" style="57" customWidth="1"/>
    <col min="4869" max="4869" width="5.875" style="57" customWidth="1"/>
    <col min="4870" max="4870" width="20" style="57" customWidth="1"/>
    <col min="4871" max="4871" width="7.875" style="57" customWidth="1"/>
    <col min="4872" max="4872" width="10.875" style="57" customWidth="1"/>
    <col min="4873" max="4873" width="2" style="57" customWidth="1"/>
    <col min="4874" max="5120" width="13" style="57"/>
    <col min="5121" max="5121" width="5.875" style="57" customWidth="1"/>
    <col min="5122" max="5122" width="20" style="57" customWidth="1"/>
    <col min="5123" max="5123" width="7.875" style="57" customWidth="1"/>
    <col min="5124" max="5124" width="10.875" style="57" customWidth="1"/>
    <col min="5125" max="5125" width="5.875" style="57" customWidth="1"/>
    <col min="5126" max="5126" width="20" style="57" customWidth="1"/>
    <col min="5127" max="5127" width="7.875" style="57" customWidth="1"/>
    <col min="5128" max="5128" width="10.875" style="57" customWidth="1"/>
    <col min="5129" max="5129" width="2" style="57" customWidth="1"/>
    <col min="5130" max="5376" width="13" style="57"/>
    <col min="5377" max="5377" width="5.875" style="57" customWidth="1"/>
    <col min="5378" max="5378" width="20" style="57" customWidth="1"/>
    <col min="5379" max="5379" width="7.875" style="57" customWidth="1"/>
    <col min="5380" max="5380" width="10.875" style="57" customWidth="1"/>
    <col min="5381" max="5381" width="5.875" style="57" customWidth="1"/>
    <col min="5382" max="5382" width="20" style="57" customWidth="1"/>
    <col min="5383" max="5383" width="7.875" style="57" customWidth="1"/>
    <col min="5384" max="5384" width="10.875" style="57" customWidth="1"/>
    <col min="5385" max="5385" width="2" style="57" customWidth="1"/>
    <col min="5386" max="5632" width="13" style="57"/>
    <col min="5633" max="5633" width="5.875" style="57" customWidth="1"/>
    <col min="5634" max="5634" width="20" style="57" customWidth="1"/>
    <col min="5635" max="5635" width="7.875" style="57" customWidth="1"/>
    <col min="5636" max="5636" width="10.875" style="57" customWidth="1"/>
    <col min="5637" max="5637" width="5.875" style="57" customWidth="1"/>
    <col min="5638" max="5638" width="20" style="57" customWidth="1"/>
    <col min="5639" max="5639" width="7.875" style="57" customWidth="1"/>
    <col min="5640" max="5640" width="10.875" style="57" customWidth="1"/>
    <col min="5641" max="5641" width="2" style="57" customWidth="1"/>
    <col min="5642" max="5888" width="13" style="57"/>
    <col min="5889" max="5889" width="5.875" style="57" customWidth="1"/>
    <col min="5890" max="5890" width="20" style="57" customWidth="1"/>
    <col min="5891" max="5891" width="7.875" style="57" customWidth="1"/>
    <col min="5892" max="5892" width="10.875" style="57" customWidth="1"/>
    <col min="5893" max="5893" width="5.875" style="57" customWidth="1"/>
    <col min="5894" max="5894" width="20" style="57" customWidth="1"/>
    <col min="5895" max="5895" width="7.875" style="57" customWidth="1"/>
    <col min="5896" max="5896" width="10.875" style="57" customWidth="1"/>
    <col min="5897" max="5897" width="2" style="57" customWidth="1"/>
    <col min="5898" max="6144" width="13" style="57"/>
    <col min="6145" max="6145" width="5.875" style="57" customWidth="1"/>
    <col min="6146" max="6146" width="20" style="57" customWidth="1"/>
    <col min="6147" max="6147" width="7.875" style="57" customWidth="1"/>
    <col min="6148" max="6148" width="10.875" style="57" customWidth="1"/>
    <col min="6149" max="6149" width="5.875" style="57" customWidth="1"/>
    <col min="6150" max="6150" width="20" style="57" customWidth="1"/>
    <col min="6151" max="6151" width="7.875" style="57" customWidth="1"/>
    <col min="6152" max="6152" width="10.875" style="57" customWidth="1"/>
    <col min="6153" max="6153" width="2" style="57" customWidth="1"/>
    <col min="6154" max="6400" width="13" style="57"/>
    <col min="6401" max="6401" width="5.875" style="57" customWidth="1"/>
    <col min="6402" max="6402" width="20" style="57" customWidth="1"/>
    <col min="6403" max="6403" width="7.875" style="57" customWidth="1"/>
    <col min="6404" max="6404" width="10.875" style="57" customWidth="1"/>
    <col min="6405" max="6405" width="5.875" style="57" customWidth="1"/>
    <col min="6406" max="6406" width="20" style="57" customWidth="1"/>
    <col min="6407" max="6407" width="7.875" style="57" customWidth="1"/>
    <col min="6408" max="6408" width="10.875" style="57" customWidth="1"/>
    <col min="6409" max="6409" width="2" style="57" customWidth="1"/>
    <col min="6410" max="6656" width="13" style="57"/>
    <col min="6657" max="6657" width="5.875" style="57" customWidth="1"/>
    <col min="6658" max="6658" width="20" style="57" customWidth="1"/>
    <col min="6659" max="6659" width="7.875" style="57" customWidth="1"/>
    <col min="6660" max="6660" width="10.875" style="57" customWidth="1"/>
    <col min="6661" max="6661" width="5.875" style="57" customWidth="1"/>
    <col min="6662" max="6662" width="20" style="57" customWidth="1"/>
    <col min="6663" max="6663" width="7.875" style="57" customWidth="1"/>
    <col min="6664" max="6664" width="10.875" style="57" customWidth="1"/>
    <col min="6665" max="6665" width="2" style="57" customWidth="1"/>
    <col min="6666" max="6912" width="13" style="57"/>
    <col min="6913" max="6913" width="5.875" style="57" customWidth="1"/>
    <col min="6914" max="6914" width="20" style="57" customWidth="1"/>
    <col min="6915" max="6915" width="7.875" style="57" customWidth="1"/>
    <col min="6916" max="6916" width="10.875" style="57" customWidth="1"/>
    <col min="6917" max="6917" width="5.875" style="57" customWidth="1"/>
    <col min="6918" max="6918" width="20" style="57" customWidth="1"/>
    <col min="6919" max="6919" width="7.875" style="57" customWidth="1"/>
    <col min="6920" max="6920" width="10.875" style="57" customWidth="1"/>
    <col min="6921" max="6921" width="2" style="57" customWidth="1"/>
    <col min="6922" max="7168" width="13" style="57"/>
    <col min="7169" max="7169" width="5.875" style="57" customWidth="1"/>
    <col min="7170" max="7170" width="20" style="57" customWidth="1"/>
    <col min="7171" max="7171" width="7.875" style="57" customWidth="1"/>
    <col min="7172" max="7172" width="10.875" style="57" customWidth="1"/>
    <col min="7173" max="7173" width="5.875" style="57" customWidth="1"/>
    <col min="7174" max="7174" width="20" style="57" customWidth="1"/>
    <col min="7175" max="7175" width="7.875" style="57" customWidth="1"/>
    <col min="7176" max="7176" width="10.875" style="57" customWidth="1"/>
    <col min="7177" max="7177" width="2" style="57" customWidth="1"/>
    <col min="7178" max="7424" width="13" style="57"/>
    <col min="7425" max="7425" width="5.875" style="57" customWidth="1"/>
    <col min="7426" max="7426" width="20" style="57" customWidth="1"/>
    <col min="7427" max="7427" width="7.875" style="57" customWidth="1"/>
    <col min="7428" max="7428" width="10.875" style="57" customWidth="1"/>
    <col min="7429" max="7429" width="5.875" style="57" customWidth="1"/>
    <col min="7430" max="7430" width="20" style="57" customWidth="1"/>
    <col min="7431" max="7431" width="7.875" style="57" customWidth="1"/>
    <col min="7432" max="7432" width="10.875" style="57" customWidth="1"/>
    <col min="7433" max="7433" width="2" style="57" customWidth="1"/>
    <col min="7434" max="7680" width="13" style="57"/>
    <col min="7681" max="7681" width="5.875" style="57" customWidth="1"/>
    <col min="7682" max="7682" width="20" style="57" customWidth="1"/>
    <col min="7683" max="7683" width="7.875" style="57" customWidth="1"/>
    <col min="7684" max="7684" width="10.875" style="57" customWidth="1"/>
    <col min="7685" max="7685" width="5.875" style="57" customWidth="1"/>
    <col min="7686" max="7686" width="20" style="57" customWidth="1"/>
    <col min="7687" max="7687" width="7.875" style="57" customWidth="1"/>
    <col min="7688" max="7688" width="10.875" style="57" customWidth="1"/>
    <col min="7689" max="7689" width="2" style="57" customWidth="1"/>
    <col min="7690" max="7936" width="13" style="57"/>
    <col min="7937" max="7937" width="5.875" style="57" customWidth="1"/>
    <col min="7938" max="7938" width="20" style="57" customWidth="1"/>
    <col min="7939" max="7939" width="7.875" style="57" customWidth="1"/>
    <col min="7940" max="7940" width="10.875" style="57" customWidth="1"/>
    <col min="7941" max="7941" width="5.875" style="57" customWidth="1"/>
    <col min="7942" max="7942" width="20" style="57" customWidth="1"/>
    <col min="7943" max="7943" width="7.875" style="57" customWidth="1"/>
    <col min="7944" max="7944" width="10.875" style="57" customWidth="1"/>
    <col min="7945" max="7945" width="2" style="57" customWidth="1"/>
    <col min="7946" max="8192" width="13" style="57"/>
    <col min="8193" max="8193" width="5.875" style="57" customWidth="1"/>
    <col min="8194" max="8194" width="20" style="57" customWidth="1"/>
    <col min="8195" max="8195" width="7.875" style="57" customWidth="1"/>
    <col min="8196" max="8196" width="10.875" style="57" customWidth="1"/>
    <col min="8197" max="8197" width="5.875" style="57" customWidth="1"/>
    <col min="8198" max="8198" width="20" style="57" customWidth="1"/>
    <col min="8199" max="8199" width="7.875" style="57" customWidth="1"/>
    <col min="8200" max="8200" width="10.875" style="57" customWidth="1"/>
    <col min="8201" max="8201" width="2" style="57" customWidth="1"/>
    <col min="8202" max="8448" width="13" style="57"/>
    <col min="8449" max="8449" width="5.875" style="57" customWidth="1"/>
    <col min="8450" max="8450" width="20" style="57" customWidth="1"/>
    <col min="8451" max="8451" width="7.875" style="57" customWidth="1"/>
    <col min="8452" max="8452" width="10.875" style="57" customWidth="1"/>
    <col min="8453" max="8453" width="5.875" style="57" customWidth="1"/>
    <col min="8454" max="8454" width="20" style="57" customWidth="1"/>
    <col min="8455" max="8455" width="7.875" style="57" customWidth="1"/>
    <col min="8456" max="8456" width="10.875" style="57" customWidth="1"/>
    <col min="8457" max="8457" width="2" style="57" customWidth="1"/>
    <col min="8458" max="8704" width="13" style="57"/>
    <col min="8705" max="8705" width="5.875" style="57" customWidth="1"/>
    <col min="8706" max="8706" width="20" style="57" customWidth="1"/>
    <col min="8707" max="8707" width="7.875" style="57" customWidth="1"/>
    <col min="8708" max="8708" width="10.875" style="57" customWidth="1"/>
    <col min="8709" max="8709" width="5.875" style="57" customWidth="1"/>
    <col min="8710" max="8710" width="20" style="57" customWidth="1"/>
    <col min="8711" max="8711" width="7.875" style="57" customWidth="1"/>
    <col min="8712" max="8712" width="10.875" style="57" customWidth="1"/>
    <col min="8713" max="8713" width="2" style="57" customWidth="1"/>
    <col min="8714" max="8960" width="13" style="57"/>
    <col min="8961" max="8961" width="5.875" style="57" customWidth="1"/>
    <col min="8962" max="8962" width="20" style="57" customWidth="1"/>
    <col min="8963" max="8963" width="7.875" style="57" customWidth="1"/>
    <col min="8964" max="8964" width="10.875" style="57" customWidth="1"/>
    <col min="8965" max="8965" width="5.875" style="57" customWidth="1"/>
    <col min="8966" max="8966" width="20" style="57" customWidth="1"/>
    <col min="8967" max="8967" width="7.875" style="57" customWidth="1"/>
    <col min="8968" max="8968" width="10.875" style="57" customWidth="1"/>
    <col min="8969" max="8969" width="2" style="57" customWidth="1"/>
    <col min="8970" max="9216" width="13" style="57"/>
    <col min="9217" max="9217" width="5.875" style="57" customWidth="1"/>
    <col min="9218" max="9218" width="20" style="57" customWidth="1"/>
    <col min="9219" max="9219" width="7.875" style="57" customWidth="1"/>
    <col min="9220" max="9220" width="10.875" style="57" customWidth="1"/>
    <col min="9221" max="9221" width="5.875" style="57" customWidth="1"/>
    <col min="9222" max="9222" width="20" style="57" customWidth="1"/>
    <col min="9223" max="9223" width="7.875" style="57" customWidth="1"/>
    <col min="9224" max="9224" width="10.875" style="57" customWidth="1"/>
    <col min="9225" max="9225" width="2" style="57" customWidth="1"/>
    <col min="9226" max="9472" width="13" style="57"/>
    <col min="9473" max="9473" width="5.875" style="57" customWidth="1"/>
    <col min="9474" max="9474" width="20" style="57" customWidth="1"/>
    <col min="9475" max="9475" width="7.875" style="57" customWidth="1"/>
    <col min="9476" max="9476" width="10.875" style="57" customWidth="1"/>
    <col min="9477" max="9477" width="5.875" style="57" customWidth="1"/>
    <col min="9478" max="9478" width="20" style="57" customWidth="1"/>
    <col min="9479" max="9479" width="7.875" style="57" customWidth="1"/>
    <col min="9480" max="9480" width="10.875" style="57" customWidth="1"/>
    <col min="9481" max="9481" width="2" style="57" customWidth="1"/>
    <col min="9482" max="9728" width="13" style="57"/>
    <col min="9729" max="9729" width="5.875" style="57" customWidth="1"/>
    <col min="9730" max="9730" width="20" style="57" customWidth="1"/>
    <col min="9731" max="9731" width="7.875" style="57" customWidth="1"/>
    <col min="9732" max="9732" width="10.875" style="57" customWidth="1"/>
    <col min="9733" max="9733" width="5.875" style="57" customWidth="1"/>
    <col min="9734" max="9734" width="20" style="57" customWidth="1"/>
    <col min="9735" max="9735" width="7.875" style="57" customWidth="1"/>
    <col min="9736" max="9736" width="10.875" style="57" customWidth="1"/>
    <col min="9737" max="9737" width="2" style="57" customWidth="1"/>
    <col min="9738" max="9984" width="13" style="57"/>
    <col min="9985" max="9985" width="5.875" style="57" customWidth="1"/>
    <col min="9986" max="9986" width="20" style="57" customWidth="1"/>
    <col min="9987" max="9987" width="7.875" style="57" customWidth="1"/>
    <col min="9988" max="9988" width="10.875" style="57" customWidth="1"/>
    <col min="9989" max="9989" width="5.875" style="57" customWidth="1"/>
    <col min="9990" max="9990" width="20" style="57" customWidth="1"/>
    <col min="9991" max="9991" width="7.875" style="57" customWidth="1"/>
    <col min="9992" max="9992" width="10.875" style="57" customWidth="1"/>
    <col min="9993" max="9993" width="2" style="57" customWidth="1"/>
    <col min="9994" max="10240" width="13" style="57"/>
    <col min="10241" max="10241" width="5.875" style="57" customWidth="1"/>
    <col min="10242" max="10242" width="20" style="57" customWidth="1"/>
    <col min="10243" max="10243" width="7.875" style="57" customWidth="1"/>
    <col min="10244" max="10244" width="10.875" style="57" customWidth="1"/>
    <col min="10245" max="10245" width="5.875" style="57" customWidth="1"/>
    <col min="10246" max="10246" width="20" style="57" customWidth="1"/>
    <col min="10247" max="10247" width="7.875" style="57" customWidth="1"/>
    <col min="10248" max="10248" width="10.875" style="57" customWidth="1"/>
    <col min="10249" max="10249" width="2" style="57" customWidth="1"/>
    <col min="10250" max="10496" width="13" style="57"/>
    <col min="10497" max="10497" width="5.875" style="57" customWidth="1"/>
    <col min="10498" max="10498" width="20" style="57" customWidth="1"/>
    <col min="10499" max="10499" width="7.875" style="57" customWidth="1"/>
    <col min="10500" max="10500" width="10.875" style="57" customWidth="1"/>
    <col min="10501" max="10501" width="5.875" style="57" customWidth="1"/>
    <col min="10502" max="10502" width="20" style="57" customWidth="1"/>
    <col min="10503" max="10503" width="7.875" style="57" customWidth="1"/>
    <col min="10504" max="10504" width="10.875" style="57" customWidth="1"/>
    <col min="10505" max="10505" width="2" style="57" customWidth="1"/>
    <col min="10506" max="10752" width="13" style="57"/>
    <col min="10753" max="10753" width="5.875" style="57" customWidth="1"/>
    <col min="10754" max="10754" width="20" style="57" customWidth="1"/>
    <col min="10755" max="10755" width="7.875" style="57" customWidth="1"/>
    <col min="10756" max="10756" width="10.875" style="57" customWidth="1"/>
    <col min="10757" max="10757" width="5.875" style="57" customWidth="1"/>
    <col min="10758" max="10758" width="20" style="57" customWidth="1"/>
    <col min="10759" max="10759" width="7.875" style="57" customWidth="1"/>
    <col min="10760" max="10760" width="10.875" style="57" customWidth="1"/>
    <col min="10761" max="10761" width="2" style="57" customWidth="1"/>
    <col min="10762" max="11008" width="13" style="57"/>
    <col min="11009" max="11009" width="5.875" style="57" customWidth="1"/>
    <col min="11010" max="11010" width="20" style="57" customWidth="1"/>
    <col min="11011" max="11011" width="7.875" style="57" customWidth="1"/>
    <col min="11012" max="11012" width="10.875" style="57" customWidth="1"/>
    <col min="11013" max="11013" width="5.875" style="57" customWidth="1"/>
    <col min="11014" max="11014" width="20" style="57" customWidth="1"/>
    <col min="11015" max="11015" width="7.875" style="57" customWidth="1"/>
    <col min="11016" max="11016" width="10.875" style="57" customWidth="1"/>
    <col min="11017" max="11017" width="2" style="57" customWidth="1"/>
    <col min="11018" max="11264" width="13" style="57"/>
    <col min="11265" max="11265" width="5.875" style="57" customWidth="1"/>
    <col min="11266" max="11266" width="20" style="57" customWidth="1"/>
    <col min="11267" max="11267" width="7.875" style="57" customWidth="1"/>
    <col min="11268" max="11268" width="10.875" style="57" customWidth="1"/>
    <col min="11269" max="11269" width="5.875" style="57" customWidth="1"/>
    <col min="11270" max="11270" width="20" style="57" customWidth="1"/>
    <col min="11271" max="11271" width="7.875" style="57" customWidth="1"/>
    <col min="11272" max="11272" width="10.875" style="57" customWidth="1"/>
    <col min="11273" max="11273" width="2" style="57" customWidth="1"/>
    <col min="11274" max="11520" width="13" style="57"/>
    <col min="11521" max="11521" width="5.875" style="57" customWidth="1"/>
    <col min="11522" max="11522" width="20" style="57" customWidth="1"/>
    <col min="11523" max="11523" width="7.875" style="57" customWidth="1"/>
    <col min="11524" max="11524" width="10.875" style="57" customWidth="1"/>
    <col min="11525" max="11525" width="5.875" style="57" customWidth="1"/>
    <col min="11526" max="11526" width="20" style="57" customWidth="1"/>
    <col min="11527" max="11527" width="7.875" style="57" customWidth="1"/>
    <col min="11528" max="11528" width="10.875" style="57" customWidth="1"/>
    <col min="11529" max="11529" width="2" style="57" customWidth="1"/>
    <col min="11530" max="11776" width="13" style="57"/>
    <col min="11777" max="11777" width="5.875" style="57" customWidth="1"/>
    <col min="11778" max="11778" width="20" style="57" customWidth="1"/>
    <col min="11779" max="11779" width="7.875" style="57" customWidth="1"/>
    <col min="11780" max="11780" width="10.875" style="57" customWidth="1"/>
    <col min="11781" max="11781" width="5.875" style="57" customWidth="1"/>
    <col min="11782" max="11782" width="20" style="57" customWidth="1"/>
    <col min="11783" max="11783" width="7.875" style="57" customWidth="1"/>
    <col min="11784" max="11784" width="10.875" style="57" customWidth="1"/>
    <col min="11785" max="11785" width="2" style="57" customWidth="1"/>
    <col min="11786" max="12032" width="13" style="57"/>
    <col min="12033" max="12033" width="5.875" style="57" customWidth="1"/>
    <col min="12034" max="12034" width="20" style="57" customWidth="1"/>
    <col min="12035" max="12035" width="7.875" style="57" customWidth="1"/>
    <col min="12036" max="12036" width="10.875" style="57" customWidth="1"/>
    <col min="12037" max="12037" width="5.875" style="57" customWidth="1"/>
    <col min="12038" max="12038" width="20" style="57" customWidth="1"/>
    <col min="12039" max="12039" width="7.875" style="57" customWidth="1"/>
    <col min="12040" max="12040" width="10.875" style="57" customWidth="1"/>
    <col min="12041" max="12041" width="2" style="57" customWidth="1"/>
    <col min="12042" max="12288" width="13" style="57"/>
    <col min="12289" max="12289" width="5.875" style="57" customWidth="1"/>
    <col min="12290" max="12290" width="20" style="57" customWidth="1"/>
    <col min="12291" max="12291" width="7.875" style="57" customWidth="1"/>
    <col min="12292" max="12292" width="10.875" style="57" customWidth="1"/>
    <col min="12293" max="12293" width="5.875" style="57" customWidth="1"/>
    <col min="12294" max="12294" width="20" style="57" customWidth="1"/>
    <col min="12295" max="12295" width="7.875" style="57" customWidth="1"/>
    <col min="12296" max="12296" width="10.875" style="57" customWidth="1"/>
    <col min="12297" max="12297" width="2" style="57" customWidth="1"/>
    <col min="12298" max="12544" width="13" style="57"/>
    <col min="12545" max="12545" width="5.875" style="57" customWidth="1"/>
    <col min="12546" max="12546" width="20" style="57" customWidth="1"/>
    <col min="12547" max="12547" width="7.875" style="57" customWidth="1"/>
    <col min="12548" max="12548" width="10.875" style="57" customWidth="1"/>
    <col min="12549" max="12549" width="5.875" style="57" customWidth="1"/>
    <col min="12550" max="12550" width="20" style="57" customWidth="1"/>
    <col min="12551" max="12551" width="7.875" style="57" customWidth="1"/>
    <col min="12552" max="12552" width="10.875" style="57" customWidth="1"/>
    <col min="12553" max="12553" width="2" style="57" customWidth="1"/>
    <col min="12554" max="12800" width="13" style="57"/>
    <col min="12801" max="12801" width="5.875" style="57" customWidth="1"/>
    <col min="12802" max="12802" width="20" style="57" customWidth="1"/>
    <col min="12803" max="12803" width="7.875" style="57" customWidth="1"/>
    <col min="12804" max="12804" width="10.875" style="57" customWidth="1"/>
    <col min="12805" max="12805" width="5.875" style="57" customWidth="1"/>
    <col min="12806" max="12806" width="20" style="57" customWidth="1"/>
    <col min="12807" max="12807" width="7.875" style="57" customWidth="1"/>
    <col min="12808" max="12808" width="10.875" style="57" customWidth="1"/>
    <col min="12809" max="12809" width="2" style="57" customWidth="1"/>
    <col min="12810" max="13056" width="13" style="57"/>
    <col min="13057" max="13057" width="5.875" style="57" customWidth="1"/>
    <col min="13058" max="13058" width="20" style="57" customWidth="1"/>
    <col min="13059" max="13059" width="7.875" style="57" customWidth="1"/>
    <col min="13060" max="13060" width="10.875" style="57" customWidth="1"/>
    <col min="13061" max="13061" width="5.875" style="57" customWidth="1"/>
    <col min="13062" max="13062" width="20" style="57" customWidth="1"/>
    <col min="13063" max="13063" width="7.875" style="57" customWidth="1"/>
    <col min="13064" max="13064" width="10.875" style="57" customWidth="1"/>
    <col min="13065" max="13065" width="2" style="57" customWidth="1"/>
    <col min="13066" max="13312" width="13" style="57"/>
    <col min="13313" max="13313" width="5.875" style="57" customWidth="1"/>
    <col min="13314" max="13314" width="20" style="57" customWidth="1"/>
    <col min="13315" max="13315" width="7.875" style="57" customWidth="1"/>
    <col min="13316" max="13316" width="10.875" style="57" customWidth="1"/>
    <col min="13317" max="13317" width="5.875" style="57" customWidth="1"/>
    <col min="13318" max="13318" width="20" style="57" customWidth="1"/>
    <col min="13319" max="13319" width="7.875" style="57" customWidth="1"/>
    <col min="13320" max="13320" width="10.875" style="57" customWidth="1"/>
    <col min="13321" max="13321" width="2" style="57" customWidth="1"/>
    <col min="13322" max="13568" width="13" style="57"/>
    <col min="13569" max="13569" width="5.875" style="57" customWidth="1"/>
    <col min="13570" max="13570" width="20" style="57" customWidth="1"/>
    <col min="13571" max="13571" width="7.875" style="57" customWidth="1"/>
    <col min="13572" max="13572" width="10.875" style="57" customWidth="1"/>
    <col min="13573" max="13573" width="5.875" style="57" customWidth="1"/>
    <col min="13574" max="13574" width="20" style="57" customWidth="1"/>
    <col min="13575" max="13575" width="7.875" style="57" customWidth="1"/>
    <col min="13576" max="13576" width="10.875" style="57" customWidth="1"/>
    <col min="13577" max="13577" width="2" style="57" customWidth="1"/>
    <col min="13578" max="13824" width="13" style="57"/>
    <col min="13825" max="13825" width="5.875" style="57" customWidth="1"/>
    <col min="13826" max="13826" width="20" style="57" customWidth="1"/>
    <col min="13827" max="13827" width="7.875" style="57" customWidth="1"/>
    <col min="13828" max="13828" width="10.875" style="57" customWidth="1"/>
    <col min="13829" max="13829" width="5.875" style="57" customWidth="1"/>
    <col min="13830" max="13830" width="20" style="57" customWidth="1"/>
    <col min="13831" max="13831" width="7.875" style="57" customWidth="1"/>
    <col min="13832" max="13832" width="10.875" style="57" customWidth="1"/>
    <col min="13833" max="13833" width="2" style="57" customWidth="1"/>
    <col min="13834" max="14080" width="13" style="57"/>
    <col min="14081" max="14081" width="5.875" style="57" customWidth="1"/>
    <col min="14082" max="14082" width="20" style="57" customWidth="1"/>
    <col min="14083" max="14083" width="7.875" style="57" customWidth="1"/>
    <col min="14084" max="14084" width="10.875" style="57" customWidth="1"/>
    <col min="14085" max="14085" width="5.875" style="57" customWidth="1"/>
    <col min="14086" max="14086" width="20" style="57" customWidth="1"/>
    <col min="14087" max="14087" width="7.875" style="57" customWidth="1"/>
    <col min="14088" max="14088" width="10.875" style="57" customWidth="1"/>
    <col min="14089" max="14089" width="2" style="57" customWidth="1"/>
    <col min="14090" max="14336" width="13" style="57"/>
    <col min="14337" max="14337" width="5.875" style="57" customWidth="1"/>
    <col min="14338" max="14338" width="20" style="57" customWidth="1"/>
    <col min="14339" max="14339" width="7.875" style="57" customWidth="1"/>
    <col min="14340" max="14340" width="10.875" style="57" customWidth="1"/>
    <col min="14341" max="14341" width="5.875" style="57" customWidth="1"/>
    <col min="14342" max="14342" width="20" style="57" customWidth="1"/>
    <col min="14343" max="14343" width="7.875" style="57" customWidth="1"/>
    <col min="14344" max="14344" width="10.875" style="57" customWidth="1"/>
    <col min="14345" max="14345" width="2" style="57" customWidth="1"/>
    <col min="14346" max="14592" width="13" style="57"/>
    <col min="14593" max="14593" width="5.875" style="57" customWidth="1"/>
    <col min="14594" max="14594" width="20" style="57" customWidth="1"/>
    <col min="14595" max="14595" width="7.875" style="57" customWidth="1"/>
    <col min="14596" max="14596" width="10.875" style="57" customWidth="1"/>
    <col min="14597" max="14597" width="5.875" style="57" customWidth="1"/>
    <col min="14598" max="14598" width="20" style="57" customWidth="1"/>
    <col min="14599" max="14599" width="7.875" style="57" customWidth="1"/>
    <col min="14600" max="14600" width="10.875" style="57" customWidth="1"/>
    <col min="14601" max="14601" width="2" style="57" customWidth="1"/>
    <col min="14602" max="14848" width="13" style="57"/>
    <col min="14849" max="14849" width="5.875" style="57" customWidth="1"/>
    <col min="14850" max="14850" width="20" style="57" customWidth="1"/>
    <col min="14851" max="14851" width="7.875" style="57" customWidth="1"/>
    <col min="14852" max="14852" width="10.875" style="57" customWidth="1"/>
    <col min="14853" max="14853" width="5.875" style="57" customWidth="1"/>
    <col min="14854" max="14854" width="20" style="57" customWidth="1"/>
    <col min="14855" max="14855" width="7.875" style="57" customWidth="1"/>
    <col min="14856" max="14856" width="10.875" style="57" customWidth="1"/>
    <col min="14857" max="14857" width="2" style="57" customWidth="1"/>
    <col min="14858" max="15104" width="13" style="57"/>
    <col min="15105" max="15105" width="5.875" style="57" customWidth="1"/>
    <col min="15106" max="15106" width="20" style="57" customWidth="1"/>
    <col min="15107" max="15107" width="7.875" style="57" customWidth="1"/>
    <col min="15108" max="15108" width="10.875" style="57" customWidth="1"/>
    <col min="15109" max="15109" width="5.875" style="57" customWidth="1"/>
    <col min="15110" max="15110" width="20" style="57" customWidth="1"/>
    <col min="15111" max="15111" width="7.875" style="57" customWidth="1"/>
    <col min="15112" max="15112" width="10.875" style="57" customWidth="1"/>
    <col min="15113" max="15113" width="2" style="57" customWidth="1"/>
    <col min="15114" max="15360" width="13" style="57"/>
    <col min="15361" max="15361" width="5.875" style="57" customWidth="1"/>
    <col min="15362" max="15362" width="20" style="57" customWidth="1"/>
    <col min="15363" max="15363" width="7.875" style="57" customWidth="1"/>
    <col min="15364" max="15364" width="10.875" style="57" customWidth="1"/>
    <col min="15365" max="15365" width="5.875" style="57" customWidth="1"/>
    <col min="15366" max="15366" width="20" style="57" customWidth="1"/>
    <col min="15367" max="15367" width="7.875" style="57" customWidth="1"/>
    <col min="15368" max="15368" width="10.875" style="57" customWidth="1"/>
    <col min="15369" max="15369" width="2" style="57" customWidth="1"/>
    <col min="15370" max="15616" width="13" style="57"/>
    <col min="15617" max="15617" width="5.875" style="57" customWidth="1"/>
    <col min="15618" max="15618" width="20" style="57" customWidth="1"/>
    <col min="15619" max="15619" width="7.875" style="57" customWidth="1"/>
    <col min="15620" max="15620" width="10.875" style="57" customWidth="1"/>
    <col min="15621" max="15621" width="5.875" style="57" customWidth="1"/>
    <col min="15622" max="15622" width="20" style="57" customWidth="1"/>
    <col min="15623" max="15623" width="7.875" style="57" customWidth="1"/>
    <col min="15624" max="15624" width="10.875" style="57" customWidth="1"/>
    <col min="15625" max="15625" width="2" style="57" customWidth="1"/>
    <col min="15626" max="15872" width="13" style="57"/>
    <col min="15873" max="15873" width="5.875" style="57" customWidth="1"/>
    <col min="15874" max="15874" width="20" style="57" customWidth="1"/>
    <col min="15875" max="15875" width="7.875" style="57" customWidth="1"/>
    <col min="15876" max="15876" width="10.875" style="57" customWidth="1"/>
    <col min="15877" max="15877" width="5.875" style="57" customWidth="1"/>
    <col min="15878" max="15878" width="20" style="57" customWidth="1"/>
    <col min="15879" max="15879" width="7.875" style="57" customWidth="1"/>
    <col min="15880" max="15880" width="10.875" style="57" customWidth="1"/>
    <col min="15881" max="15881" width="2" style="57" customWidth="1"/>
    <col min="15882" max="16128" width="13" style="57"/>
    <col min="16129" max="16129" width="5.875" style="57" customWidth="1"/>
    <col min="16130" max="16130" width="20" style="57" customWidth="1"/>
    <col min="16131" max="16131" width="7.875" style="57" customWidth="1"/>
    <col min="16132" max="16132" width="10.875" style="57" customWidth="1"/>
    <col min="16133" max="16133" width="5.875" style="57" customWidth="1"/>
    <col min="16134" max="16134" width="20" style="57" customWidth="1"/>
    <col min="16135" max="16135" width="7.875" style="57" customWidth="1"/>
    <col min="16136" max="16136" width="10.875" style="57" customWidth="1"/>
    <col min="16137" max="16137" width="2" style="57" customWidth="1"/>
    <col min="16138" max="16384" width="13" style="57"/>
  </cols>
  <sheetData>
    <row r="1" spans="1:9" ht="39" thickBot="1" x14ac:dyDescent="0.55000000000000004">
      <c r="A1" s="59" t="s">
        <v>79</v>
      </c>
      <c r="B1" s="60"/>
      <c r="C1" s="61"/>
      <c r="D1" s="61"/>
      <c r="E1" s="61"/>
      <c r="F1" s="62"/>
      <c r="G1" s="63"/>
      <c r="H1" s="64" t="s">
        <v>80</v>
      </c>
    </row>
    <row r="2" spans="1:9" ht="34.5" customHeight="1" x14ac:dyDescent="0.4">
      <c r="A2" s="229" t="s">
        <v>88</v>
      </c>
      <c r="B2" s="230"/>
      <c r="C2" s="230"/>
      <c r="D2" s="231"/>
      <c r="E2" s="231"/>
      <c r="F2" s="231"/>
      <c r="G2" s="231"/>
      <c r="H2" s="232"/>
      <c r="I2" s="58"/>
    </row>
    <row r="3" spans="1:9" ht="34.5" customHeight="1" thickBot="1" x14ac:dyDescent="0.45">
      <c r="A3" s="65" t="s">
        <v>81</v>
      </c>
      <c r="B3" s="66"/>
      <c r="C3" s="233"/>
      <c r="D3" s="234"/>
      <c r="E3" s="67" t="s">
        <v>82</v>
      </c>
      <c r="F3" s="235" t="s">
        <v>89</v>
      </c>
      <c r="G3" s="236"/>
      <c r="H3" s="237"/>
      <c r="I3" s="58"/>
    </row>
    <row r="4" spans="1:9" s="58" customFormat="1" ht="20.100000000000001" customHeight="1" thickTop="1" x14ac:dyDescent="0.4">
      <c r="A4" s="68" t="s">
        <v>83</v>
      </c>
      <c r="B4" s="69" t="s">
        <v>84</v>
      </c>
      <c r="C4" s="69" t="s">
        <v>85</v>
      </c>
      <c r="D4" s="70" t="s">
        <v>86</v>
      </c>
      <c r="E4" s="71" t="s">
        <v>83</v>
      </c>
      <c r="F4" s="69" t="s">
        <v>84</v>
      </c>
      <c r="G4" s="69" t="s">
        <v>85</v>
      </c>
      <c r="H4" s="72" t="s">
        <v>86</v>
      </c>
    </row>
    <row r="5" spans="1:9" ht="30" customHeight="1" x14ac:dyDescent="0.4">
      <c r="A5" s="73">
        <v>1</v>
      </c>
      <c r="B5" s="74"/>
      <c r="C5" s="74"/>
      <c r="D5" s="75"/>
      <c r="E5" s="76">
        <v>21</v>
      </c>
      <c r="F5" s="77"/>
      <c r="G5" s="77"/>
      <c r="H5" s="78"/>
    </row>
    <row r="6" spans="1:9" ht="30" customHeight="1" x14ac:dyDescent="0.4">
      <c r="A6" s="73">
        <v>2</v>
      </c>
      <c r="B6" s="74"/>
      <c r="C6" s="74"/>
      <c r="D6" s="75"/>
      <c r="E6" s="76">
        <v>22</v>
      </c>
      <c r="F6" s="77"/>
      <c r="G6" s="77"/>
      <c r="H6" s="78"/>
    </row>
    <row r="7" spans="1:9" ht="30" customHeight="1" x14ac:dyDescent="0.4">
      <c r="A7" s="73">
        <v>3</v>
      </c>
      <c r="B7" s="74"/>
      <c r="C7" s="74"/>
      <c r="D7" s="75"/>
      <c r="E7" s="76">
        <v>23</v>
      </c>
      <c r="F7" s="77"/>
      <c r="G7" s="77"/>
      <c r="H7" s="78"/>
    </row>
    <row r="8" spans="1:9" ht="30" customHeight="1" x14ac:dyDescent="0.4">
      <c r="A8" s="73">
        <v>4</v>
      </c>
      <c r="B8" s="74"/>
      <c r="C8" s="74"/>
      <c r="D8" s="75"/>
      <c r="E8" s="76">
        <v>24</v>
      </c>
      <c r="F8" s="77"/>
      <c r="G8" s="77"/>
      <c r="H8" s="78"/>
    </row>
    <row r="9" spans="1:9" ht="30" customHeight="1" x14ac:dyDescent="0.4">
      <c r="A9" s="73">
        <v>5</v>
      </c>
      <c r="B9" s="74"/>
      <c r="C9" s="74"/>
      <c r="D9" s="75"/>
      <c r="E9" s="76">
        <v>25</v>
      </c>
      <c r="F9" s="77"/>
      <c r="G9" s="77"/>
      <c r="H9" s="78"/>
    </row>
    <row r="10" spans="1:9" ht="30" customHeight="1" x14ac:dyDescent="0.4">
      <c r="A10" s="73">
        <v>6</v>
      </c>
      <c r="B10" s="74"/>
      <c r="C10" s="74"/>
      <c r="D10" s="75"/>
      <c r="E10" s="76">
        <v>26</v>
      </c>
      <c r="F10" s="77"/>
      <c r="G10" s="77"/>
      <c r="H10" s="78"/>
    </row>
    <row r="11" spans="1:9" ht="30" customHeight="1" x14ac:dyDescent="0.4">
      <c r="A11" s="73">
        <v>7</v>
      </c>
      <c r="B11" s="74"/>
      <c r="C11" s="74"/>
      <c r="D11" s="75"/>
      <c r="E11" s="76">
        <v>27</v>
      </c>
      <c r="F11" s="77"/>
      <c r="G11" s="77"/>
      <c r="H11" s="78"/>
    </row>
    <row r="12" spans="1:9" ht="30" customHeight="1" x14ac:dyDescent="0.4">
      <c r="A12" s="73">
        <v>8</v>
      </c>
      <c r="B12" s="74"/>
      <c r="C12" s="74"/>
      <c r="D12" s="75"/>
      <c r="E12" s="76">
        <v>28</v>
      </c>
      <c r="F12" s="77"/>
      <c r="G12" s="77"/>
      <c r="H12" s="78"/>
    </row>
    <row r="13" spans="1:9" ht="30" customHeight="1" x14ac:dyDescent="0.4">
      <c r="A13" s="73">
        <v>9</v>
      </c>
      <c r="B13" s="74"/>
      <c r="C13" s="74"/>
      <c r="D13" s="75"/>
      <c r="E13" s="76">
        <v>29</v>
      </c>
      <c r="F13" s="77"/>
      <c r="G13" s="77"/>
      <c r="H13" s="78"/>
    </row>
    <row r="14" spans="1:9" ht="30" customHeight="1" x14ac:dyDescent="0.4">
      <c r="A14" s="73">
        <v>10</v>
      </c>
      <c r="B14" s="74"/>
      <c r="C14" s="74"/>
      <c r="D14" s="75"/>
      <c r="E14" s="76">
        <v>30</v>
      </c>
      <c r="F14" s="77"/>
      <c r="G14" s="77"/>
      <c r="H14" s="78"/>
    </row>
    <row r="15" spans="1:9" ht="30" customHeight="1" x14ac:dyDescent="0.4">
      <c r="A15" s="73">
        <v>11</v>
      </c>
      <c r="B15" s="74"/>
      <c r="C15" s="74"/>
      <c r="D15" s="75"/>
      <c r="E15" s="76">
        <v>31</v>
      </c>
      <c r="F15" s="77"/>
      <c r="G15" s="77"/>
      <c r="H15" s="78"/>
    </row>
    <row r="16" spans="1:9" ht="30" customHeight="1" x14ac:dyDescent="0.4">
      <c r="A16" s="73">
        <v>12</v>
      </c>
      <c r="B16" s="74"/>
      <c r="C16" s="74"/>
      <c r="D16" s="75"/>
      <c r="E16" s="76">
        <v>32</v>
      </c>
      <c r="F16" s="77"/>
      <c r="G16" s="77"/>
      <c r="H16" s="78"/>
    </row>
    <row r="17" spans="1:8" ht="30" customHeight="1" x14ac:dyDescent="0.4">
      <c r="A17" s="73">
        <v>13</v>
      </c>
      <c r="B17" s="74"/>
      <c r="C17" s="74"/>
      <c r="D17" s="75"/>
      <c r="E17" s="76">
        <v>33</v>
      </c>
      <c r="F17" s="77"/>
      <c r="G17" s="77"/>
      <c r="H17" s="78"/>
    </row>
    <row r="18" spans="1:8" ht="30" customHeight="1" x14ac:dyDescent="0.4">
      <c r="A18" s="73">
        <v>14</v>
      </c>
      <c r="B18" s="74"/>
      <c r="C18" s="74"/>
      <c r="D18" s="75"/>
      <c r="E18" s="76">
        <v>34</v>
      </c>
      <c r="F18" s="77"/>
      <c r="G18" s="77"/>
      <c r="H18" s="78"/>
    </row>
    <row r="19" spans="1:8" ht="30" customHeight="1" x14ac:dyDescent="0.4">
      <c r="A19" s="73">
        <v>15</v>
      </c>
      <c r="B19" s="74"/>
      <c r="C19" s="74"/>
      <c r="D19" s="75"/>
      <c r="E19" s="76">
        <v>35</v>
      </c>
      <c r="F19" s="77"/>
      <c r="G19" s="77"/>
      <c r="H19" s="78"/>
    </row>
    <row r="20" spans="1:8" ht="30" customHeight="1" x14ac:dyDescent="0.4">
      <c r="A20" s="73">
        <v>16</v>
      </c>
      <c r="B20" s="74"/>
      <c r="C20" s="74"/>
      <c r="D20" s="75"/>
      <c r="E20" s="76">
        <v>36</v>
      </c>
      <c r="F20" s="77"/>
      <c r="G20" s="77"/>
      <c r="H20" s="78"/>
    </row>
    <row r="21" spans="1:8" ht="30" customHeight="1" x14ac:dyDescent="0.4">
      <c r="A21" s="73">
        <v>17</v>
      </c>
      <c r="B21" s="74"/>
      <c r="C21" s="74"/>
      <c r="D21" s="75"/>
      <c r="E21" s="76">
        <v>37</v>
      </c>
      <c r="F21" s="77"/>
      <c r="G21" s="77"/>
      <c r="H21" s="78"/>
    </row>
    <row r="22" spans="1:8" ht="30" customHeight="1" x14ac:dyDescent="0.4">
      <c r="A22" s="73">
        <v>18</v>
      </c>
      <c r="B22" s="74"/>
      <c r="C22" s="74"/>
      <c r="D22" s="75"/>
      <c r="E22" s="76">
        <v>38</v>
      </c>
      <c r="F22" s="77"/>
      <c r="G22" s="77"/>
      <c r="H22" s="78"/>
    </row>
    <row r="23" spans="1:8" ht="30" customHeight="1" x14ac:dyDescent="0.4">
      <c r="A23" s="73">
        <v>19</v>
      </c>
      <c r="B23" s="74"/>
      <c r="C23" s="74"/>
      <c r="D23" s="75"/>
      <c r="E23" s="76">
        <v>39</v>
      </c>
      <c r="F23" s="77"/>
      <c r="G23" s="77"/>
      <c r="H23" s="78"/>
    </row>
    <row r="24" spans="1:8" ht="30" customHeight="1" thickBot="1" x14ac:dyDescent="0.45">
      <c r="A24" s="79">
        <v>20</v>
      </c>
      <c r="B24" s="80"/>
      <c r="C24" s="80"/>
      <c r="D24" s="81"/>
      <c r="E24" s="82">
        <v>40</v>
      </c>
      <c r="F24" s="83"/>
      <c r="G24" s="83"/>
      <c r="H24" s="84"/>
    </row>
    <row r="25" spans="1:8" ht="18" x14ac:dyDescent="0.4">
      <c r="A25" s="61" t="s">
        <v>87</v>
      </c>
      <c r="B25" s="61"/>
      <c r="C25" s="61"/>
      <c r="D25" s="61"/>
      <c r="E25" s="61"/>
      <c r="F25" s="61"/>
      <c r="G25" s="61"/>
      <c r="H25" s="61"/>
    </row>
  </sheetData>
  <mergeCells count="4">
    <mergeCell ref="A2:C2"/>
    <mergeCell ref="D2:H2"/>
    <mergeCell ref="C3:D3"/>
    <mergeCell ref="F3:H3"/>
  </mergeCells>
  <phoneticPr fontId="1"/>
  <printOptions horizontalCentered="1" verticalCentered="1"/>
  <pageMargins left="0.70866141732283472" right="0.70866141732283472" top="0.74803149606299213" bottom="0.74803149606299213" header="0.31496062992125984" footer="0.31496062992125984"/>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利用者名簿</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sasaki yoshinori</dc:creator>
  <cp:lastModifiedBy>yoshinori sasaki</cp:lastModifiedBy>
  <cp:lastPrinted>2024-04-13T02:07:57Z</cp:lastPrinted>
  <dcterms:created xsi:type="dcterms:W3CDTF">2023-09-13T02:04:56Z</dcterms:created>
  <dcterms:modified xsi:type="dcterms:W3CDTF">2025-04-08T00:41:40Z</dcterms:modified>
</cp:coreProperties>
</file>