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4.xml" ContentType="application/vnd.ms-excel.person+xml"/>
  <Override PartName="/xl/persons/person5.xml" ContentType="application/vnd.ms-excel.person+xml"/>
  <Override PartName="/xl/persons/person7.xml" ContentType="application/vnd.ms-excel.person+xml"/>
  <Override PartName="/xl/persons/person6.xml" ContentType="application/vnd.ms-excel.person+xml"/>
  <Override PartName="/xl/persons/person3.xml" ContentType="application/vnd.ms-excel.person+xml"/>
  <Override PartName="/xl/persons/person0.xml" ContentType="application/vnd.ms-excel.person+xml"/>
  <Override PartName="/xl/persons/person2.xml" ContentType="application/vnd.ms-excel.person+xml"/>
  <Override PartName="/xl/persons/person.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ANDISK-68CE0D\disk\02　申請書\申請書類2026宿泊税\"/>
    </mc:Choice>
  </mc:AlternateContent>
  <xr:revisionPtr revIDLastSave="0" documentId="13_ncr:1_{B20F0DD6-6209-4B51-82D6-B263822081E6}" xr6:coauthVersionLast="47" xr6:coauthVersionMax="47" xr10:uidLastSave="{00000000-0000-0000-0000-000000000000}"/>
  <bookViews>
    <workbookView xWindow="975" yWindow="0" windowWidth="20460" windowHeight="15480" xr2:uid="{6448C100-61DB-4E18-897E-F34934861219}"/>
  </bookViews>
  <sheets>
    <sheet name="申込書" sheetId="1" r:id="rId1"/>
    <sheet name="宿泊者数等明細書" sheetId="3" r:id="rId2"/>
    <sheet name="宿泊者名簿" sheetId="4" r:id="rId3"/>
  </sheets>
  <definedNames>
    <definedName name="_xlnm.Print_Area" localSheetId="1">宿泊者数等明細書!$A$1:$T$24</definedName>
    <definedName name="_xlnm.Print_Area" localSheetId="2">宿泊者名簿!$A$1:$O$54</definedName>
    <definedName name="_xlnm.Print_Area" localSheetId="0">申込書!$A$1:$BH$52</definedName>
    <definedName name="入力順">申込書!$AY$5,申込書!$BD$5,申込書!$AI$8,申込書!$AI$9,申込書!$AJ$10,申込書!$AI$11,申込書!$AI$12,申込書!$I$14,申込書!$AH$14,申込書!$I$18,申込書!$M$19,申込書!$R$19,申込書!$W$19,申込書!$AD$19,申込書!$AL$19,申込書!$AS$19,申込書!$BD$19,申込書!$Q$20,申込書!$Y$20,申込書!$O$21,申込書!$T$22,申込書!$AQ$22,申込書!$AT$5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5" i="1" l="1"/>
  <c r="Y25" i="1"/>
  <c r="AZ18" i="1"/>
  <c r="A5" i="3"/>
  <c r="H4" i="4" s="1"/>
  <c r="C5" i="3"/>
  <c r="H5" i="4" s="1"/>
  <c r="F5" i="3"/>
  <c r="H6" i="4" s="1"/>
  <c r="N6" i="4"/>
  <c r="M6" i="4"/>
  <c r="L6" i="4"/>
  <c r="K6" i="4"/>
  <c r="J6" i="4"/>
  <c r="I6" i="4"/>
  <c r="O6" i="4"/>
  <c r="O5" i="4"/>
  <c r="N5" i="4"/>
  <c r="M5" i="4"/>
  <c r="L5" i="4"/>
  <c r="K5" i="4"/>
  <c r="J5" i="4"/>
  <c r="I5" i="4"/>
  <c r="O4" i="4"/>
  <c r="N4" i="4"/>
  <c r="M4" i="4"/>
  <c r="L4" i="4"/>
  <c r="K4" i="4"/>
  <c r="J4" i="4"/>
  <c r="I4" i="4"/>
  <c r="D3" i="4"/>
  <c r="I5" i="3"/>
  <c r="Q3" i="3"/>
  <c r="I3" i="3"/>
  <c r="H2" i="3"/>
  <c r="I17" i="3"/>
  <c r="I18" i="3"/>
  <c r="I19" i="3"/>
  <c r="I20" i="3"/>
  <c r="I7" i="3"/>
  <c r="I8" i="3"/>
  <c r="I9" i="3"/>
  <c r="I10" i="3"/>
  <c r="I11" i="3"/>
  <c r="I12" i="3"/>
  <c r="I13" i="3"/>
  <c r="I14" i="3"/>
  <c r="I15" i="3"/>
  <c r="I16" i="3"/>
  <c r="I6" i="3"/>
  <c r="H49" i="4"/>
  <c r="I49" i="4"/>
  <c r="J49" i="4"/>
  <c r="K49" i="4"/>
  <c r="L49" i="4"/>
  <c r="M49" i="4"/>
  <c r="N49" i="4"/>
  <c r="O49" i="4"/>
  <c r="M21" i="3"/>
  <c r="Q21" i="3"/>
  <c r="M22" i="3"/>
  <c r="Q22" i="3"/>
  <c r="I22" i="3" l="1"/>
  <c r="I21" i="3"/>
  <c r="BD51" i="1"/>
  <c r="AW51" i="1"/>
  <c r="AR51" i="1"/>
  <c r="AN51" i="1"/>
  <c r="AJ51" i="1"/>
  <c r="AD51" i="1"/>
  <c r="Y51" i="1"/>
  <c r="U51" i="1"/>
  <c r="Q51" i="1"/>
  <c r="M51" i="1"/>
  <c r="BD37" i="1"/>
  <c r="AW37" i="1"/>
  <c r="AR37" i="1"/>
  <c r="AN37" i="1"/>
  <c r="AJ37" i="1"/>
  <c r="AD37" i="1"/>
  <c r="Y37" i="1"/>
  <c r="U37" i="1"/>
  <c r="Q37" i="1"/>
  <c r="M37" i="1"/>
  <c r="Y24" i="1"/>
  <c r="AF24" i="1" s="1"/>
  <c r="Y23" i="1"/>
  <c r="AF23" i="1" s="1"/>
  <c r="AT18" i="1"/>
  <c r="AN18" i="1"/>
  <c r="AX23" i="1" l="1"/>
  <c r="BA30" i="1"/>
  <c r="BA32" i="1"/>
  <c r="BA46" i="1"/>
  <c r="A42" i="1"/>
  <c r="A28" i="1"/>
  <c r="J49" i="1"/>
  <c r="J35" i="1"/>
  <c r="BA31" i="1" l="1"/>
  <c r="BA44" i="1"/>
  <c r="X30" i="1"/>
  <c r="X44" i="1" s="1"/>
  <c r="BA45" i="1" l="1"/>
</calcChain>
</file>

<file path=xl/sharedStrings.xml><?xml version="1.0" encoding="utf-8"?>
<sst xmlns="http://schemas.openxmlformats.org/spreadsheetml/2006/main" count="446" uniqueCount="126">
  <si>
    <t>副所長</t>
    <rPh sb="0" eb="3">
      <t>フクショチョウ</t>
    </rPh>
    <phoneticPr fontId="1"/>
  </si>
  <si>
    <t>扱者</t>
    <rPh sb="0" eb="1">
      <t>アツカイ</t>
    </rPh>
    <rPh sb="1" eb="2">
      <t>モノ</t>
    </rPh>
    <phoneticPr fontId="1"/>
  </si>
  <si>
    <t>係</t>
    <rPh sb="0" eb="1">
      <t>カカリ</t>
    </rPh>
    <phoneticPr fontId="1"/>
  </si>
  <si>
    <t>日</t>
    <rPh sb="0" eb="1">
      <t>ヒ</t>
    </rPh>
    <phoneticPr fontId="1"/>
  </si>
  <si>
    <t>月</t>
    <rPh sb="0" eb="1">
      <t>ツキ</t>
    </rPh>
    <phoneticPr fontId="1"/>
  </si>
  <si>
    <t>年</t>
    <rPh sb="0" eb="1">
      <t>ネン</t>
    </rPh>
    <phoneticPr fontId="1"/>
  </si>
  <si>
    <t>令和</t>
    <rPh sb="0" eb="2">
      <t>レイワ</t>
    </rPh>
    <phoneticPr fontId="1"/>
  </si>
  <si>
    <t>一般財団法人　北海道体育文化協会</t>
    <rPh sb="0" eb="2">
      <t>イッパン</t>
    </rPh>
    <rPh sb="2" eb="4">
      <t>ザイダン</t>
    </rPh>
    <rPh sb="4" eb="6">
      <t>ホウジン</t>
    </rPh>
    <rPh sb="7" eb="10">
      <t>ホッカイドウ</t>
    </rPh>
    <rPh sb="10" eb="12">
      <t>タイイク</t>
    </rPh>
    <rPh sb="12" eb="14">
      <t>ブンカ</t>
    </rPh>
    <rPh sb="14" eb="16">
      <t>キョウカイ</t>
    </rPh>
    <phoneticPr fontId="1"/>
  </si>
  <si>
    <t>理事長　三戸部　正行　様</t>
    <rPh sb="0" eb="3">
      <t>リジチョウ</t>
    </rPh>
    <rPh sb="4" eb="7">
      <t>ミトベ</t>
    </rPh>
    <rPh sb="8" eb="10">
      <t>マサユキ</t>
    </rPh>
    <rPh sb="11" eb="12">
      <t>サマ</t>
    </rPh>
    <phoneticPr fontId="1"/>
  </si>
  <si>
    <t>団体名</t>
    <rPh sb="0" eb="2">
      <t>ダンタイ</t>
    </rPh>
    <rPh sb="2" eb="3">
      <t>メイ</t>
    </rPh>
    <phoneticPr fontId="1"/>
  </si>
  <si>
    <t>代表者名</t>
    <rPh sb="0" eb="3">
      <t>ダイヒョウシャ</t>
    </rPh>
    <rPh sb="3" eb="4">
      <t>メイ</t>
    </rPh>
    <phoneticPr fontId="1"/>
  </si>
  <si>
    <t>住所</t>
    <rPh sb="0" eb="2">
      <t>ジュウショ</t>
    </rPh>
    <phoneticPr fontId="1"/>
  </si>
  <si>
    <t>〒</t>
    <phoneticPr fontId="1"/>
  </si>
  <si>
    <t>電話</t>
    <rPh sb="0" eb="2">
      <t>デンワ</t>
    </rPh>
    <phoneticPr fontId="1"/>
  </si>
  <si>
    <t>次のとおり利用をしたいので申し込みます。</t>
    <rPh sb="0" eb="1">
      <t>ツギ</t>
    </rPh>
    <rPh sb="5" eb="7">
      <t>リヨウ</t>
    </rPh>
    <rPh sb="13" eb="14">
      <t>モウ</t>
    </rPh>
    <rPh sb="15" eb="16">
      <t>コ</t>
    </rPh>
    <phoneticPr fontId="1"/>
  </si>
  <si>
    <t>利用人数</t>
    <rPh sb="0" eb="2">
      <t>リヨウ</t>
    </rPh>
    <rPh sb="2" eb="4">
      <t>ニンズウ</t>
    </rPh>
    <phoneticPr fontId="1"/>
  </si>
  <si>
    <t>（電話）</t>
    <rPh sb="1" eb="3">
      <t>デンワ</t>
    </rPh>
    <phoneticPr fontId="1"/>
  </si>
  <si>
    <t>（携帯）</t>
    <rPh sb="1" eb="3">
      <t>ケイタイ</t>
    </rPh>
    <phoneticPr fontId="1"/>
  </si>
  <si>
    <t>円</t>
    <rPh sb="0" eb="1">
      <t>エン</t>
    </rPh>
    <phoneticPr fontId="1"/>
  </si>
  <si>
    <t>利用施設</t>
    <rPh sb="0" eb="2">
      <t>リヨウ</t>
    </rPh>
    <rPh sb="2" eb="4">
      <t>シセツ</t>
    </rPh>
    <phoneticPr fontId="1"/>
  </si>
  <si>
    <t>利用目的</t>
    <rPh sb="0" eb="2">
      <t>リヨウ</t>
    </rPh>
    <rPh sb="2" eb="4">
      <t>モクテキ</t>
    </rPh>
    <phoneticPr fontId="1"/>
  </si>
  <si>
    <t>利用日時</t>
    <rPh sb="0" eb="2">
      <t>リヨウ</t>
    </rPh>
    <rPh sb="2" eb="4">
      <t>ニチジ</t>
    </rPh>
    <phoneticPr fontId="1"/>
  </si>
  <si>
    <t>利用責任者</t>
    <rPh sb="0" eb="2">
      <t>リヨウ</t>
    </rPh>
    <rPh sb="2" eb="5">
      <t>セキニンシャ</t>
    </rPh>
    <phoneticPr fontId="1"/>
  </si>
  <si>
    <t>利用料金算定</t>
    <rPh sb="0" eb="2">
      <t>リヨウ</t>
    </rPh>
    <rPh sb="2" eb="4">
      <t>リョウキン</t>
    </rPh>
    <rPh sb="4" eb="6">
      <t>サンテイ</t>
    </rPh>
    <phoneticPr fontId="1"/>
  </si>
  <si>
    <t>≪登録番号≫ T6430005010441</t>
  </si>
  <si>
    <t>≪登録番号≫ T6430005010441</t>
    <rPh sb="1" eb="3">
      <t>トウロク</t>
    </rPh>
    <rPh sb="3" eb="5">
      <t>バンゴウ</t>
    </rPh>
    <phoneticPr fontId="1"/>
  </si>
  <si>
    <t>氏名</t>
    <rPh sb="0" eb="2">
      <t>シメイ</t>
    </rPh>
    <phoneticPr fontId="1"/>
  </si>
  <si>
    <t>電話番号</t>
    <rPh sb="0" eb="2">
      <t>デンワ</t>
    </rPh>
    <rPh sb="2" eb="4">
      <t>バンゴウ</t>
    </rPh>
    <phoneticPr fontId="1"/>
  </si>
  <si>
    <t>令和　　　年　　　月　　　日</t>
  </si>
  <si>
    <t>令和　　　年　　　月　　　日</t>
    <rPh sb="0" eb="2">
      <t>レイワ</t>
    </rPh>
    <rPh sb="5" eb="6">
      <t>ネン</t>
    </rPh>
    <rPh sb="9" eb="10">
      <t>ツキ</t>
    </rPh>
    <rPh sb="13" eb="14">
      <t>ヒ</t>
    </rPh>
    <phoneticPr fontId="1"/>
  </si>
  <si>
    <t>金</t>
    <rPh sb="0" eb="1">
      <t>キン</t>
    </rPh>
    <phoneticPr fontId="1"/>
  </si>
  <si>
    <t>也</t>
    <rPh sb="0" eb="1">
      <t>ナリ</t>
    </rPh>
    <phoneticPr fontId="1"/>
  </si>
  <si>
    <t>様</t>
    <rPh sb="0" eb="1">
      <t>サマ</t>
    </rPh>
    <phoneticPr fontId="1"/>
  </si>
  <si>
    <t>但し、野幌総合運動公園運動施設利用料として上記のとおり領収いたしました。</t>
    <rPh sb="0" eb="1">
      <t>タダ</t>
    </rPh>
    <rPh sb="3" eb="5">
      <t>ノッポロ</t>
    </rPh>
    <rPh sb="5" eb="7">
      <t>ソウゴウ</t>
    </rPh>
    <rPh sb="7" eb="9">
      <t>ウンドウ</t>
    </rPh>
    <rPh sb="9" eb="11">
      <t>コウエン</t>
    </rPh>
    <rPh sb="11" eb="13">
      <t>ウンドウ</t>
    </rPh>
    <rPh sb="13" eb="15">
      <t>シセツ</t>
    </rPh>
    <rPh sb="15" eb="18">
      <t>リヨウリョウ</t>
    </rPh>
    <rPh sb="21" eb="23">
      <t>ジョウキ</t>
    </rPh>
    <rPh sb="27" eb="29">
      <t>リョウシュウ</t>
    </rPh>
    <phoneticPr fontId="1"/>
  </si>
  <si>
    <t>一般財団法人　北海道体育文化協会　理事長　三戸部　正行</t>
    <rPh sb="0" eb="2">
      <t>イッパン</t>
    </rPh>
    <rPh sb="2" eb="4">
      <t>ザイダン</t>
    </rPh>
    <rPh sb="4" eb="6">
      <t>ホウジン</t>
    </rPh>
    <rPh sb="7" eb="10">
      <t>ホッカイドウ</t>
    </rPh>
    <rPh sb="10" eb="12">
      <t>タイイク</t>
    </rPh>
    <rPh sb="12" eb="14">
      <t>ブンカ</t>
    </rPh>
    <rPh sb="14" eb="16">
      <t>キョウカイ</t>
    </rPh>
    <rPh sb="17" eb="19">
      <t>リジ</t>
    </rPh>
    <rPh sb="19" eb="20">
      <t>チョウ</t>
    </rPh>
    <rPh sb="21" eb="24">
      <t>ミトベ</t>
    </rPh>
    <rPh sb="25" eb="27">
      <t>マサユキ</t>
    </rPh>
    <phoneticPr fontId="1"/>
  </si>
  <si>
    <t>.</t>
    <phoneticPr fontId="1"/>
  </si>
  <si>
    <t>領収書</t>
    <rPh sb="0" eb="1">
      <t>リョウ</t>
    </rPh>
    <rPh sb="1" eb="2">
      <t>オサム</t>
    </rPh>
    <rPh sb="2" eb="3">
      <t>ショ</t>
    </rPh>
    <phoneticPr fontId="1"/>
  </si>
  <si>
    <t>（控）</t>
    <rPh sb="1" eb="2">
      <t>ヒカエ</t>
    </rPh>
    <phoneticPr fontId="1"/>
  </si>
  <si>
    <t>（利用承認書を兼ねる）</t>
    <rPh sb="1" eb="3">
      <t>リヨウ</t>
    </rPh>
    <rPh sb="3" eb="6">
      <t>ショウニンショ</t>
    </rPh>
    <rPh sb="7" eb="8">
      <t>カ</t>
    </rPh>
    <phoneticPr fontId="1"/>
  </si>
  <si>
    <t>10％対象</t>
    <rPh sb="3" eb="5">
      <t>タイショウ</t>
    </rPh>
    <phoneticPr fontId="1"/>
  </si>
  <si>
    <t>(内消費税</t>
    <rPh sb="1" eb="2">
      <t>ナイ</t>
    </rPh>
    <rPh sb="2" eb="5">
      <t>ショウヒゼイ</t>
    </rPh>
    <phoneticPr fontId="1"/>
  </si>
  <si>
    <t>円</t>
    <rPh sb="0" eb="1">
      <t>エン</t>
    </rPh>
    <phoneticPr fontId="1"/>
  </si>
  <si>
    <t>円)</t>
    <rPh sb="0" eb="1">
      <t>エン</t>
    </rPh>
    <phoneticPr fontId="1"/>
  </si>
  <si>
    <r>
      <t>北海道立野幌総合運動公園　</t>
    </r>
    <r>
      <rPr>
        <sz val="6"/>
        <color theme="1"/>
        <rFont val="游ゴシック"/>
        <family val="3"/>
        <charset val="128"/>
        <scheme val="minor"/>
      </rPr>
      <t>TEL　011-384-2166</t>
    </r>
    <rPh sb="0" eb="3">
      <t>ホッカイドウ</t>
    </rPh>
    <rPh sb="3" eb="4">
      <t>リツ</t>
    </rPh>
    <rPh sb="4" eb="12">
      <t>ノッポロソウゴウウンドウコウエン</t>
    </rPh>
    <phoneticPr fontId="1"/>
  </si>
  <si>
    <t>TEL　011-581-1963</t>
    <phoneticPr fontId="1"/>
  </si>
  <si>
    <t>北海道立野幌総合運動公園　合宿所利用申込書</t>
    <rPh sb="0" eb="3">
      <t>ホッカイドウ</t>
    </rPh>
    <rPh sb="3" eb="4">
      <t>リツ</t>
    </rPh>
    <rPh sb="4" eb="12">
      <t>ノッポロソウゴウウンドウコウエン</t>
    </rPh>
    <rPh sb="13" eb="15">
      <t>ガッシュク</t>
    </rPh>
    <rPh sb="15" eb="16">
      <t>ジョ</t>
    </rPh>
    <rPh sb="16" eb="18">
      <t>リヨウ</t>
    </rPh>
    <rPh sb="18" eb="20">
      <t>モウシコミ</t>
    </rPh>
    <rPh sb="20" eb="21">
      <t>ショ</t>
    </rPh>
    <phoneticPr fontId="1"/>
  </si>
  <si>
    <t>合宿所</t>
    <rPh sb="0" eb="2">
      <t>ガッシュク</t>
    </rPh>
    <rPh sb="2" eb="3">
      <t>ジョ</t>
    </rPh>
    <phoneticPr fontId="1"/>
  </si>
  <si>
    <t>人</t>
    <rPh sb="0" eb="1">
      <t>ヒト</t>
    </rPh>
    <phoneticPr fontId="1"/>
  </si>
  <si>
    <t>人</t>
    <rPh sb="0" eb="1">
      <t>ニン</t>
    </rPh>
    <phoneticPr fontId="1"/>
  </si>
  <si>
    <t>男</t>
    <rPh sb="0" eb="1">
      <t>オトコ</t>
    </rPh>
    <phoneticPr fontId="1"/>
  </si>
  <si>
    <t>女</t>
    <rPh sb="0" eb="1">
      <t>オンナ</t>
    </rPh>
    <phoneticPr fontId="1"/>
  </si>
  <si>
    <t>区分</t>
    <rPh sb="0" eb="2">
      <t>クブン</t>
    </rPh>
    <phoneticPr fontId="1"/>
  </si>
  <si>
    <t>一般</t>
    <rPh sb="0" eb="2">
      <t>イッパン</t>
    </rPh>
    <phoneticPr fontId="1"/>
  </si>
  <si>
    <t>高校生以下</t>
    <rPh sb="0" eb="3">
      <t>コウコウセイ</t>
    </rPh>
    <rPh sb="3" eb="5">
      <t>イカ</t>
    </rPh>
    <phoneticPr fontId="1"/>
  </si>
  <si>
    <t>免除者</t>
    <rPh sb="0" eb="3">
      <t>メンジョシャ</t>
    </rPh>
    <phoneticPr fontId="1"/>
  </si>
  <si>
    <t>計</t>
    <rPh sb="0" eb="1">
      <t>ケイ</t>
    </rPh>
    <phoneticPr fontId="1"/>
  </si>
  <si>
    <t>青く塗りつぶされたセルのみ入力してください</t>
    <rPh sb="0" eb="1">
      <t>アオ</t>
    </rPh>
    <rPh sb="2" eb="3">
      <t>ヌ</t>
    </rPh>
    <rPh sb="13" eb="15">
      <t>ニュウリョク</t>
    </rPh>
    <phoneticPr fontId="1"/>
  </si>
  <si>
    <t>利用目的は、関係する大会名練習会名を入力してください</t>
    <rPh sb="0" eb="2">
      <t>リヨウ</t>
    </rPh>
    <rPh sb="2" eb="4">
      <t>モクテキ</t>
    </rPh>
    <rPh sb="6" eb="8">
      <t>カンケイ</t>
    </rPh>
    <rPh sb="10" eb="12">
      <t>タイカイ</t>
    </rPh>
    <rPh sb="12" eb="13">
      <t>メイ</t>
    </rPh>
    <rPh sb="13" eb="15">
      <t>レンシュウ</t>
    </rPh>
    <rPh sb="15" eb="16">
      <t>カイ</t>
    </rPh>
    <rPh sb="16" eb="17">
      <t>メイ</t>
    </rPh>
    <rPh sb="17" eb="18">
      <t>ゴウメイ</t>
    </rPh>
    <rPh sb="18" eb="20">
      <t>ニュウリョク</t>
    </rPh>
    <phoneticPr fontId="1"/>
  </si>
  <si>
    <t>令和</t>
    <rPh sb="0" eb="2">
      <t>レイワ</t>
    </rPh>
    <phoneticPr fontId="1"/>
  </si>
  <si>
    <t>年</t>
    <rPh sb="0" eb="1">
      <t>ネン</t>
    </rPh>
    <phoneticPr fontId="1"/>
  </si>
  <si>
    <t>月</t>
    <rPh sb="0" eb="1">
      <t>ツキ</t>
    </rPh>
    <phoneticPr fontId="1"/>
  </si>
  <si>
    <t>日</t>
    <rPh sb="0" eb="1">
      <t>ヒ</t>
    </rPh>
    <phoneticPr fontId="1"/>
  </si>
  <si>
    <t>曜日</t>
    <rPh sb="0" eb="2">
      <t>ヨウビ</t>
    </rPh>
    <phoneticPr fontId="1"/>
  </si>
  <si>
    <t>時から</t>
    <rPh sb="0" eb="1">
      <t>ジ</t>
    </rPh>
    <phoneticPr fontId="1"/>
  </si>
  <si>
    <t>時まで</t>
    <rPh sb="0" eb="1">
      <t>ジ</t>
    </rPh>
    <phoneticPr fontId="1"/>
  </si>
  <si>
    <t>（</t>
    <phoneticPr fontId="1"/>
  </si>
  <si>
    <t>泊）</t>
    <rPh sb="0" eb="1">
      <t>ハク</t>
    </rPh>
    <phoneticPr fontId="1"/>
  </si>
  <si>
    <t>×</t>
    <phoneticPr fontId="1"/>
  </si>
  <si>
    <t>＝</t>
    <phoneticPr fontId="1"/>
  </si>
  <si>
    <t>円</t>
    <rPh sb="0" eb="1">
      <t>エン</t>
    </rPh>
    <phoneticPr fontId="1"/>
  </si>
  <si>
    <t>請求額</t>
    <rPh sb="0" eb="2">
      <t>セイキュウ</t>
    </rPh>
    <rPh sb="2" eb="3">
      <t>ガク</t>
    </rPh>
    <phoneticPr fontId="1"/>
  </si>
  <si>
    <t>(</t>
    <phoneticPr fontId="1"/>
  </si>
  <si>
    <t>泊)</t>
    <rPh sb="0" eb="1">
      <t>ハク</t>
    </rPh>
    <phoneticPr fontId="1"/>
  </si>
  <si>
    <t>円</t>
    <rPh sb="0" eb="1">
      <t>エン</t>
    </rPh>
    <phoneticPr fontId="1"/>
  </si>
  <si>
    <t>)</t>
    <phoneticPr fontId="1"/>
  </si>
  <si>
    <t>,</t>
    <phoneticPr fontId="1"/>
  </si>
  <si>
    <t>高校生以下</t>
    <rPh sb="0" eb="5">
      <t>コウコウセイイカ</t>
    </rPh>
    <phoneticPr fontId="1"/>
  </si>
  <si>
    <t>合計(延べ人数)</t>
    <rPh sb="0" eb="2">
      <t>ゴウケイ</t>
    </rPh>
    <rPh sb="3" eb="4">
      <t>ノ</t>
    </rPh>
    <rPh sb="5" eb="7">
      <t>ニンズウ</t>
    </rPh>
    <phoneticPr fontId="1"/>
  </si>
  <si>
    <t>日</t>
    <rPh sb="0" eb="1">
      <t>ニチ</t>
    </rPh>
    <phoneticPr fontId="1"/>
  </si>
  <si>
    <t>月</t>
    <rPh sb="0" eb="1">
      <t>ガツ</t>
    </rPh>
    <phoneticPr fontId="1"/>
  </si>
  <si>
    <t>利用月日(曜日)</t>
    <rPh sb="0" eb="4">
      <t>リヨウガッピ</t>
    </rPh>
    <rPh sb="5" eb="7">
      <t>ヨウビ</t>
    </rPh>
    <phoneticPr fontId="1"/>
  </si>
  <si>
    <t>宿泊者数等明細書</t>
    <rPh sb="0" eb="4">
      <t>シュクハクシャスウ</t>
    </rPh>
    <rPh sb="4" eb="5">
      <t>トウ</t>
    </rPh>
    <rPh sb="5" eb="8">
      <t>メイサイショ</t>
    </rPh>
    <phoneticPr fontId="1"/>
  </si>
  <si>
    <t>会社員</t>
    <rPh sb="0" eb="3">
      <t>カイシャイン</t>
    </rPh>
    <phoneticPr fontId="1"/>
  </si>
  <si>
    <t>〇</t>
    <phoneticPr fontId="1"/>
  </si>
  <si>
    <t>江別市西野幌481番地</t>
    <rPh sb="0" eb="6">
      <t>エベツシニシノッポロ</t>
    </rPh>
    <rPh sb="9" eb="11">
      <t>バンチ</t>
    </rPh>
    <phoneticPr fontId="1"/>
  </si>
  <si>
    <t>野幌太郎</t>
    <rPh sb="0" eb="4">
      <t>ノッポロタロウ</t>
    </rPh>
    <phoneticPr fontId="1"/>
  </si>
  <si>
    <t>(例)</t>
    <rPh sb="1" eb="2">
      <t>レイ</t>
    </rPh>
    <phoneticPr fontId="1"/>
  </si>
  <si>
    <t>記載いただいた個人情報は、申込以外の用途には使用いたしません。</t>
    <rPh sb="0" eb="2">
      <t>キサイ</t>
    </rPh>
    <rPh sb="7" eb="11">
      <t>コジンジョウホウ</t>
    </rPh>
    <rPh sb="13" eb="17">
      <t>モウシコミイガイ</t>
    </rPh>
    <rPh sb="18" eb="20">
      <t>ヨウト</t>
    </rPh>
    <rPh sb="22" eb="24">
      <t>シヨウ</t>
    </rPh>
    <phoneticPr fontId="1"/>
  </si>
  <si>
    <t>※</t>
    <phoneticPr fontId="1"/>
  </si>
  <si>
    <t>部屋数と室番は当方で決めさせていただくので、記入しないでください。</t>
    <rPh sb="0" eb="3">
      <t>ヘヤスウ</t>
    </rPh>
    <rPh sb="4" eb="5">
      <t>ムロ</t>
    </rPh>
    <rPh sb="5" eb="6">
      <t>バン</t>
    </rPh>
    <rPh sb="7" eb="9">
      <t>トウホウ</t>
    </rPh>
    <rPh sb="10" eb="11">
      <t>キ</t>
    </rPh>
    <rPh sb="22" eb="24">
      <t>キニュウ</t>
    </rPh>
    <phoneticPr fontId="1"/>
  </si>
  <si>
    <t>男女別に区分して記入してください。</t>
    <rPh sb="0" eb="3">
      <t>ダンジョベツ</t>
    </rPh>
    <rPh sb="4" eb="6">
      <t>クブン</t>
    </rPh>
    <rPh sb="8" eb="10">
      <t>キニュウ</t>
    </rPh>
    <phoneticPr fontId="1"/>
  </si>
  <si>
    <t>合計</t>
    <rPh sb="0" eb="2">
      <t>ゴウケイ</t>
    </rPh>
    <phoneticPr fontId="1"/>
  </si>
  <si>
    <t>男・女</t>
    <rPh sb="0" eb="1">
      <t>オトコ</t>
    </rPh>
    <rPh sb="2" eb="3">
      <t>オンナ</t>
    </rPh>
    <phoneticPr fontId="1"/>
  </si>
  <si>
    <t>電話番号</t>
    <rPh sb="0" eb="4">
      <t>デンワバンゴウ</t>
    </rPh>
    <phoneticPr fontId="1"/>
  </si>
  <si>
    <t>職業</t>
    <rPh sb="0" eb="2">
      <t>ショクギョウ</t>
    </rPh>
    <phoneticPr fontId="1"/>
  </si>
  <si>
    <t>氏　　　　名</t>
    <rPh sb="0" eb="1">
      <t>シ</t>
    </rPh>
    <rPh sb="5" eb="6">
      <t>ナ</t>
    </rPh>
    <phoneticPr fontId="1"/>
  </si>
  <si>
    <t>宿泊者名簿</t>
    <rPh sb="0" eb="5">
      <t>シュクハクシャメイボ</t>
    </rPh>
    <phoneticPr fontId="1"/>
  </si>
  <si>
    <t>提出</t>
    <rPh sb="0" eb="2">
      <t>テイシュツ</t>
    </rPh>
    <phoneticPr fontId="1"/>
  </si>
  <si>
    <t>利　用　人　数</t>
    <rPh sb="0" eb="1">
      <t>リ</t>
    </rPh>
    <rPh sb="2" eb="3">
      <t>ヨウ</t>
    </rPh>
    <rPh sb="4" eb="5">
      <t>ニン</t>
    </rPh>
    <rPh sb="6" eb="7">
      <t>カズ</t>
    </rPh>
    <phoneticPr fontId="1"/>
  </si>
  <si>
    <t>備　考　欄</t>
    <rPh sb="0" eb="1">
      <t>ビ</t>
    </rPh>
    <rPh sb="2" eb="3">
      <t>コウ</t>
    </rPh>
    <rPh sb="4" eb="5">
      <t>ラン</t>
    </rPh>
    <phoneticPr fontId="1"/>
  </si>
  <si>
    <r>
      <t>団体名　</t>
    </r>
    <r>
      <rPr>
        <sz val="11"/>
        <color theme="1"/>
        <rFont val="ＭＳ 明朝"/>
        <family val="1"/>
        <charset val="128"/>
      </rPr>
      <t>(個人の場合は個人名)</t>
    </r>
    <rPh sb="0" eb="3">
      <t>ダンタイメイ</t>
    </rPh>
    <rPh sb="5" eb="7">
      <t>コジン</t>
    </rPh>
    <rPh sb="8" eb="10">
      <t>バアイ</t>
    </rPh>
    <rPh sb="11" eb="14">
      <t>コジンメイ</t>
    </rPh>
    <phoneticPr fontId="1"/>
  </si>
  <si>
    <t>011-384-2166</t>
    <phoneticPr fontId="1"/>
  </si>
  <si>
    <t>℡</t>
    <phoneticPr fontId="1"/>
  </si>
  <si>
    <t>年齢</t>
    <rPh sb="0" eb="2">
      <t>ネンレイ</t>
    </rPh>
    <phoneticPr fontId="1"/>
  </si>
  <si>
    <t>例（３泊４日の場合）を参考にご記入ください。（宿泊日にのみ〇をつける）</t>
    <rPh sb="0" eb="1">
      <t>レイ</t>
    </rPh>
    <rPh sb="3" eb="4">
      <t>ハク</t>
    </rPh>
    <rPh sb="5" eb="6">
      <t>ヒ</t>
    </rPh>
    <rPh sb="7" eb="9">
      <t>バアイ</t>
    </rPh>
    <rPh sb="11" eb="13">
      <t>サンコウ</t>
    </rPh>
    <rPh sb="15" eb="17">
      <t>キニュウ</t>
    </rPh>
    <rPh sb="23" eb="26">
      <t>シュクハクビ</t>
    </rPh>
    <phoneticPr fontId="1"/>
  </si>
  <si>
    <t>職業欄は、学生・教員・主婦・会社員等を記入してください。</t>
    <rPh sb="0" eb="3">
      <t>ショクギョウラン</t>
    </rPh>
    <rPh sb="5" eb="7">
      <t>ガクセイ</t>
    </rPh>
    <rPh sb="8" eb="10">
      <t>キョウイン</t>
    </rPh>
    <rPh sb="11" eb="13">
      <t>シュフ</t>
    </rPh>
    <rPh sb="14" eb="17">
      <t>カイシャイン</t>
    </rPh>
    <rPh sb="17" eb="18">
      <t>トウ</t>
    </rPh>
    <rPh sb="19" eb="21">
      <t>キニュウ</t>
    </rPh>
    <phoneticPr fontId="1"/>
  </si>
  <si>
    <t>利用時間</t>
    <rPh sb="0" eb="2">
      <t>リヨウ</t>
    </rPh>
    <rPh sb="2" eb="4">
      <t>ジカン</t>
    </rPh>
    <phoneticPr fontId="1"/>
  </si>
  <si>
    <t>時</t>
    <rPh sb="0" eb="1">
      <t>ジ</t>
    </rPh>
    <phoneticPr fontId="1"/>
  </si>
  <si>
    <t>／</t>
    <phoneticPr fontId="1"/>
  </si>
  <si>
    <t>合宿所チェックイン</t>
    <rPh sb="0" eb="2">
      <t>ガッシュク</t>
    </rPh>
    <rPh sb="2" eb="3">
      <t>ジョ</t>
    </rPh>
    <phoneticPr fontId="1"/>
  </si>
  <si>
    <t>青く塗りつぶされたセルを入力してください。</t>
    <rPh sb="0" eb="1">
      <t>アオ</t>
    </rPh>
    <rPh sb="2" eb="3">
      <t>ヌ</t>
    </rPh>
    <rPh sb="12" eb="14">
      <t>ニュウリョク</t>
    </rPh>
    <phoneticPr fontId="1"/>
  </si>
  <si>
    <t>最終日チェックアウト</t>
    <rPh sb="0" eb="3">
      <t>サイシュウビ</t>
    </rPh>
    <phoneticPr fontId="1"/>
  </si>
  <si>
    <t>備考</t>
    <rPh sb="0" eb="2">
      <t>ビコウ</t>
    </rPh>
    <phoneticPr fontId="1"/>
  </si>
  <si>
    <r>
      <t>団体名　</t>
    </r>
    <r>
      <rPr>
        <sz val="12"/>
        <rFont val="游ゴシック"/>
        <family val="3"/>
        <charset val="128"/>
        <scheme val="minor"/>
      </rPr>
      <t>(個人の場合は個人名)</t>
    </r>
    <rPh sb="0" eb="3">
      <t>ダンタイメイ</t>
    </rPh>
    <rPh sb="5" eb="7">
      <t>コジン</t>
    </rPh>
    <rPh sb="8" eb="10">
      <t>バアイ</t>
    </rPh>
    <rPh sb="11" eb="14">
      <t>コジンメイ</t>
    </rPh>
    <phoneticPr fontId="1"/>
  </si>
  <si>
    <t>青く塗りつぶされたセルを入力してください</t>
    <rPh sb="0" eb="1">
      <t>アオ</t>
    </rPh>
    <rPh sb="2" eb="3">
      <t>ヌ</t>
    </rPh>
    <rPh sb="12" eb="14">
      <t>ニュウリョク</t>
    </rPh>
    <phoneticPr fontId="1"/>
  </si>
  <si>
    <t>利用人数の延べ人数は、各日宿泊者数の合計を入力してください</t>
    <rPh sb="0" eb="2">
      <t>リヨウ</t>
    </rPh>
    <rPh sb="2" eb="4">
      <t>ニンズウ</t>
    </rPh>
    <rPh sb="5" eb="6">
      <t>ノ</t>
    </rPh>
    <rPh sb="7" eb="9">
      <t>ニンズウ</t>
    </rPh>
    <rPh sb="11" eb="12">
      <t>カク</t>
    </rPh>
    <rPh sb="12" eb="13">
      <t>ヒ</t>
    </rPh>
    <rPh sb="13" eb="16">
      <t>シュクハクシャ</t>
    </rPh>
    <rPh sb="16" eb="17">
      <t>スウ</t>
    </rPh>
    <rPh sb="18" eb="20">
      <t>ゴウケイ</t>
    </rPh>
    <rPh sb="21" eb="23">
      <t>ニュウリョク</t>
    </rPh>
    <phoneticPr fontId="1"/>
  </si>
  <si>
    <t>所　長</t>
    <rPh sb="0" eb="1">
      <t>ショ</t>
    </rPh>
    <rPh sb="2" eb="3">
      <t>チョウ</t>
    </rPh>
    <phoneticPr fontId="1"/>
  </si>
  <si>
    <t>課長・主幹</t>
    <rPh sb="0" eb="1">
      <t>カ</t>
    </rPh>
    <rPh sb="1" eb="2">
      <t>チョウ</t>
    </rPh>
    <rPh sb="3" eb="5">
      <t>シュカン</t>
    </rPh>
    <phoneticPr fontId="1"/>
  </si>
  <si>
    <t>主査・係長</t>
    <rPh sb="0" eb="2">
      <t>シュサ</t>
    </rPh>
    <rPh sb="3" eb="5">
      <t>カカリチョウ</t>
    </rPh>
    <phoneticPr fontId="1"/>
  </si>
  <si>
    <t>主任・主事</t>
    <rPh sb="0" eb="2">
      <t>シュニン</t>
    </rPh>
    <rPh sb="3" eb="5">
      <t>シュジ</t>
    </rPh>
    <phoneticPr fontId="1"/>
  </si>
  <si>
    <t>(内宿泊税</t>
    <rPh sb="1" eb="2">
      <t>ナイ</t>
    </rPh>
    <rPh sb="2" eb="4">
      <t>シュクハク</t>
    </rPh>
    <rPh sb="4" eb="5">
      <t>ゼイ</t>
    </rPh>
    <phoneticPr fontId="1"/>
  </si>
  <si>
    <t>延</t>
    <rPh sb="0" eb="1">
      <t>ノ</t>
    </rPh>
    <phoneticPr fontId="1"/>
  </si>
  <si>
    <t>北海道宿泊税</t>
    <rPh sb="0" eb="3">
      <t>ホッカイドウ</t>
    </rPh>
    <rPh sb="3" eb="5">
      <t>シュクハク</t>
    </rPh>
    <rPh sb="5" eb="6">
      <t>ゼイ</t>
    </rPh>
    <phoneticPr fontId="1"/>
  </si>
  <si>
    <t>高校生以下　</t>
    <rPh sb="0" eb="3">
      <t>コウコウセイ</t>
    </rPh>
    <rPh sb="3" eb="5">
      <t>イカ</t>
    </rPh>
    <phoneticPr fontId="1"/>
  </si>
  <si>
    <t xml:space="preserve"> 一般</t>
    <rPh sb="1" eb="3">
      <t>イッパン</t>
    </rPh>
    <phoneticPr fontId="1"/>
  </si>
  <si>
    <t>延べ人数(人数×泊数)</t>
    <rPh sb="0" eb="1">
      <t>ノ</t>
    </rPh>
    <rPh sb="2" eb="4">
      <t>ニンズウ</t>
    </rPh>
    <rPh sb="5" eb="7">
      <t>ニンズウ</t>
    </rPh>
    <rPh sb="8" eb="9">
      <t>ハク</t>
    </rPh>
    <rPh sb="9" eb="10">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</si>
</sst>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
    <numFmt numFmtId="177" formatCode="#"/>
    <numFmt numFmtId="178" formatCode="#,###"/>
    <numFmt numFmtId="179" formatCode="#&quot;円&quot;"/>
    <numFmt numFmtId="180" formatCode="&quot;計&quot;#&quot;人&quot;"/>
  </numFmts>
  <fonts count="3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5"/>
      <color theme="1"/>
      <name val="游ゴシック"/>
      <family val="3"/>
      <charset val="128"/>
      <scheme val="minor"/>
    </font>
    <font>
      <sz val="16"/>
      <color theme="1"/>
      <name val="游ゴシック"/>
      <family val="2"/>
      <charset val="128"/>
      <scheme val="minor"/>
    </font>
    <font>
      <sz val="8"/>
      <name val="游ゴシック"/>
      <family val="3"/>
      <charset val="128"/>
      <scheme val="minor"/>
    </font>
    <font>
      <sz val="6"/>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sz val="28"/>
      <color theme="1"/>
      <name val="ＭＳ 明朝"/>
      <family val="1"/>
      <charset val="128"/>
    </font>
    <font>
      <sz val="9"/>
      <color theme="1"/>
      <name val="ＭＳ 明朝"/>
      <family val="1"/>
      <charset val="128"/>
    </font>
    <font>
      <b/>
      <sz val="11"/>
      <color rgb="FFFF0000"/>
      <name val="ＭＳ 明朝"/>
      <family val="1"/>
      <charset val="128"/>
    </font>
    <font>
      <sz val="11"/>
      <color rgb="FFFF0000"/>
      <name val="ＭＳ 明朝"/>
      <family val="1"/>
      <charset val="128"/>
    </font>
    <font>
      <sz val="9"/>
      <color rgb="FFFF0000"/>
      <name val="ＭＳ 明朝"/>
      <family val="1"/>
      <charset val="128"/>
    </font>
    <font>
      <b/>
      <sz val="18"/>
      <color theme="1"/>
      <name val="游ゴシック"/>
      <family val="3"/>
      <charset val="128"/>
      <scheme val="minor"/>
    </font>
    <font>
      <sz val="26"/>
      <name val="游ゴシック"/>
      <family val="3"/>
      <charset val="128"/>
      <scheme val="minor"/>
    </font>
    <font>
      <sz val="16"/>
      <name val="游ゴシック"/>
      <family val="3"/>
      <charset val="128"/>
      <scheme val="minor"/>
    </font>
    <font>
      <sz val="12"/>
      <name val="游ゴシック"/>
      <family val="3"/>
      <charset val="128"/>
      <scheme val="minor"/>
    </font>
    <font>
      <sz val="20"/>
      <name val="游ゴシック"/>
      <family val="3"/>
      <charset val="128"/>
      <scheme val="minor"/>
    </font>
    <font>
      <sz val="14"/>
      <name val="游ゴシック"/>
      <family val="3"/>
      <charset val="128"/>
      <scheme val="minor"/>
    </font>
    <font>
      <sz val="11"/>
      <name val="游ゴシック"/>
      <family val="3"/>
      <charset val="128"/>
      <scheme val="minor"/>
    </font>
    <font>
      <sz val="22"/>
      <name val="游ゴシック"/>
      <family val="3"/>
      <charset val="128"/>
      <scheme val="minor"/>
    </font>
    <font>
      <b/>
      <sz val="20"/>
      <color theme="1"/>
      <name val="游ゴシック"/>
      <family val="3"/>
      <charset val="128"/>
      <scheme val="minor"/>
    </font>
    <font>
      <sz val="10"/>
      <name val="游ゴシック"/>
      <family val="3"/>
      <charset val="128"/>
      <scheme val="minor"/>
    </font>
    <font>
      <sz val="9"/>
      <name val="游ゴシック"/>
      <family val="3"/>
      <charset val="128"/>
      <scheme val="minor"/>
    </font>
    <font>
      <sz val="7"/>
      <name val="游ゴシック"/>
      <family val="3"/>
      <charset val="128"/>
      <scheme val="minor"/>
    </font>
  </fonts>
  <fills count="2">
    <fill>
      <patternFill patternType="none"/>
    </fill>
    <fill>
      <patternFill patternType="gray125"/>
    </fill>
  </fills>
  <borders count="120">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dashed">
        <color indexed="64"/>
      </bottom>
      <diagonal/>
    </border>
    <border>
      <left/>
      <right style="medium">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style="hair">
        <color auto="1"/>
      </top>
      <bottom style="thin">
        <color auto="1"/>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medium">
        <color indexed="64"/>
      </top>
      <bottom/>
      <diagonal style="thin">
        <color indexed="64"/>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
      <left/>
      <right style="medium">
        <color indexed="64"/>
      </right>
      <top style="thin">
        <color indexed="64"/>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26">
    <xf numFmtId="0" fontId="0" fillId="0" borderId="0" xfId="0">
      <alignment vertical="center"/>
    </xf>
    <xf numFmtId="0" fontId="2" fillId="0" borderId="0" xfId="0" applyFont="1">
      <alignment vertical="center"/>
    </xf>
    <xf numFmtId="0" fontId="0" fillId="0" borderId="8" xfId="0" applyBorder="1">
      <alignment vertical="center"/>
    </xf>
    <xf numFmtId="0" fontId="0" fillId="0" borderId="9" xfId="0" applyBorder="1">
      <alignment vertical="center"/>
    </xf>
    <xf numFmtId="0" fontId="6" fillId="0" borderId="0" xfId="0" applyFont="1">
      <alignment vertical="center"/>
    </xf>
    <xf numFmtId="0" fontId="3" fillId="0" borderId="0" xfId="0" applyFont="1" applyAlignment="1">
      <alignment vertical="top"/>
    </xf>
    <xf numFmtId="0" fontId="6" fillId="0" borderId="0" xfId="0" applyFont="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3" fillId="0" borderId="9" xfId="0" applyFont="1" applyBorder="1" applyAlignment="1">
      <alignment vertical="top"/>
    </xf>
    <xf numFmtId="0" fontId="6" fillId="0" borderId="9" xfId="0" applyFont="1" applyBorder="1" applyAlignment="1">
      <alignment vertical="center" shrinkToFi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8" xfId="0" applyFont="1" applyBorder="1">
      <alignment vertical="center"/>
    </xf>
    <xf numFmtId="0" fontId="0" fillId="0" borderId="38" xfId="0" applyBorder="1">
      <alignment vertical="center"/>
    </xf>
    <xf numFmtId="0" fontId="0" fillId="0" borderId="6" xfId="0" applyBorder="1">
      <alignment vertical="center"/>
    </xf>
    <xf numFmtId="0" fontId="4" fillId="0" borderId="0" xfId="0" applyFont="1">
      <alignment vertical="center"/>
    </xf>
    <xf numFmtId="0" fontId="5" fillId="0" borderId="6" xfId="0" applyFont="1" applyBorder="1" applyAlignment="1">
      <alignment shrinkToFit="1"/>
    </xf>
    <xf numFmtId="0" fontId="3" fillId="0" borderId="6" xfId="0" applyFont="1" applyBorder="1">
      <alignment vertical="center"/>
    </xf>
    <xf numFmtId="176" fontId="2" fillId="0" borderId="8"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11" fillId="0" borderId="0" xfId="0" applyFont="1" applyAlignment="1"/>
    <xf numFmtId="0" fontId="11" fillId="0" borderId="9" xfId="0" applyFont="1" applyBorder="1" applyAlignment="1"/>
    <xf numFmtId="0" fontId="13" fillId="0" borderId="0" xfId="0" applyFont="1">
      <alignment vertical="center"/>
    </xf>
    <xf numFmtId="0" fontId="13" fillId="0" borderId="9" xfId="0" applyFont="1" applyBorder="1">
      <alignment vertical="center"/>
    </xf>
    <xf numFmtId="0" fontId="8" fillId="0" borderId="0" xfId="0" applyFont="1">
      <alignment vertical="center"/>
    </xf>
    <xf numFmtId="0" fontId="8" fillId="0" borderId="9" xfId="0" applyFont="1" applyBorder="1">
      <alignment vertical="center"/>
    </xf>
    <xf numFmtId="0" fontId="13" fillId="0" borderId="0" xfId="0" applyFont="1" applyAlignment="1">
      <alignment vertical="top"/>
    </xf>
    <xf numFmtId="0" fontId="17" fillId="0" borderId="12" xfId="0" applyFont="1" applyBorder="1">
      <alignment vertical="center"/>
    </xf>
    <xf numFmtId="0" fontId="17" fillId="0" borderId="9" xfId="0" applyFont="1" applyBorder="1">
      <alignment vertical="center"/>
    </xf>
    <xf numFmtId="0" fontId="19" fillId="0" borderId="8" xfId="0" applyFont="1" applyBorder="1">
      <alignment vertical="center"/>
    </xf>
    <xf numFmtId="0" fontId="17" fillId="0" borderId="8" xfId="0" applyFont="1" applyBorder="1">
      <alignment vertical="center"/>
    </xf>
    <xf numFmtId="0" fontId="17" fillId="0" borderId="92" xfId="0" applyFont="1" applyBorder="1" applyAlignment="1">
      <alignment horizontal="center" vertical="center"/>
    </xf>
    <xf numFmtId="0" fontId="17" fillId="0" borderId="94" xfId="0" applyFont="1" applyBorder="1" applyAlignment="1">
      <alignment horizontal="center" vertical="center"/>
    </xf>
    <xf numFmtId="0" fontId="17" fillId="0" borderId="55" xfId="0" applyFont="1" applyBorder="1" applyAlignment="1">
      <alignment horizontal="center" vertical="center"/>
    </xf>
    <xf numFmtId="0" fontId="17" fillId="0" borderId="96" xfId="0" applyFont="1" applyBorder="1" applyAlignment="1">
      <alignment horizontal="center" vertical="center"/>
    </xf>
    <xf numFmtId="0" fontId="17" fillId="0" borderId="0" xfId="0" applyFont="1" applyAlignment="1">
      <alignment horizontal="center" vertical="center"/>
    </xf>
    <xf numFmtId="0" fontId="15" fillId="0" borderId="0" xfId="0" applyFont="1">
      <alignment vertical="center"/>
    </xf>
    <xf numFmtId="0" fontId="17" fillId="0" borderId="5" xfId="0" applyFont="1" applyBorder="1">
      <alignment vertical="center"/>
    </xf>
    <xf numFmtId="0" fontId="17" fillId="0" borderId="6" xfId="0" applyFont="1" applyBorder="1">
      <alignment vertical="center"/>
    </xf>
    <xf numFmtId="0" fontId="17" fillId="0" borderId="104" xfId="0" applyFont="1" applyBorder="1">
      <alignment vertical="center"/>
    </xf>
    <xf numFmtId="0" fontId="17" fillId="0" borderId="0" xfId="0" applyFont="1">
      <alignment vertical="center"/>
    </xf>
    <xf numFmtId="0" fontId="19" fillId="0" borderId="0" xfId="0" applyFont="1">
      <alignment vertical="center"/>
    </xf>
    <xf numFmtId="0" fontId="19" fillId="0" borderId="10" xfId="0" applyFont="1" applyBorder="1">
      <alignment vertical="center"/>
    </xf>
    <xf numFmtId="0" fontId="19" fillId="0" borderId="11" xfId="0" applyFont="1" applyBorder="1">
      <alignment vertical="center"/>
    </xf>
    <xf numFmtId="0" fontId="17" fillId="0" borderId="11" xfId="0" applyFont="1" applyBorder="1">
      <alignment vertical="center"/>
    </xf>
    <xf numFmtId="0" fontId="17" fillId="0" borderId="107" xfId="0" applyFont="1" applyBorder="1" applyAlignment="1">
      <alignment horizontal="center" vertical="center"/>
    </xf>
    <xf numFmtId="0" fontId="22" fillId="0" borderId="87" xfId="0" applyFont="1" applyBorder="1" applyAlignment="1">
      <alignment horizontal="center" vertical="center"/>
    </xf>
    <xf numFmtId="0" fontId="22" fillId="0" borderId="81" xfId="0" applyFont="1" applyBorder="1" applyAlignment="1">
      <alignment horizontal="center" vertical="center"/>
    </xf>
    <xf numFmtId="0" fontId="22" fillId="0" borderId="11" xfId="0" applyFont="1" applyBorder="1" applyAlignment="1">
      <alignment horizontal="center" vertical="center"/>
    </xf>
    <xf numFmtId="0" fontId="24" fillId="0" borderId="111" xfId="0" applyFont="1" applyBorder="1" applyAlignment="1">
      <alignment horizontal="right" vertical="center"/>
    </xf>
    <xf numFmtId="0" fontId="22" fillId="0" borderId="112" xfId="0" applyFont="1" applyBorder="1">
      <alignment vertical="center"/>
    </xf>
    <xf numFmtId="0" fontId="0" fillId="0" borderId="0" xfId="0" applyProtection="1">
      <alignment vertical="center"/>
      <protection locked="0"/>
    </xf>
    <xf numFmtId="0" fontId="17" fillId="0" borderId="92" xfId="0" applyFont="1" applyBorder="1" applyAlignment="1" applyProtection="1">
      <alignment horizontal="center" vertical="center"/>
      <protection locked="0"/>
    </xf>
    <xf numFmtId="0" fontId="17" fillId="0" borderId="94"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21" fillId="0" borderId="47" xfId="0" applyFont="1" applyBorder="1" applyAlignment="1" applyProtection="1">
      <alignment horizontal="right" vertical="center"/>
      <protection locked="0"/>
    </xf>
    <xf numFmtId="0" fontId="17" fillId="0" borderId="4" xfId="0" applyFont="1" applyBorder="1" applyProtection="1">
      <alignment vertical="center"/>
      <protection locked="0"/>
    </xf>
    <xf numFmtId="0" fontId="17" fillId="0" borderId="1"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177" fontId="17" fillId="0" borderId="105" xfId="0" applyNumberFormat="1" applyFont="1" applyBorder="1">
      <alignment vertical="center"/>
    </xf>
    <xf numFmtId="177" fontId="17" fillId="0" borderId="106" xfId="0" applyNumberFormat="1" applyFont="1" applyBorder="1">
      <alignment vertical="center"/>
    </xf>
    <xf numFmtId="0" fontId="28" fillId="0" borderId="100" xfId="0" applyFont="1" applyBorder="1">
      <alignment vertical="center"/>
    </xf>
    <xf numFmtId="0" fontId="30" fillId="0" borderId="100" xfId="0" applyFont="1" applyBorder="1">
      <alignment vertical="center"/>
    </xf>
    <xf numFmtId="0" fontId="30" fillId="0" borderId="99" xfId="0" applyFont="1" applyBorder="1">
      <alignment vertical="center"/>
    </xf>
    <xf numFmtId="0" fontId="27" fillId="0" borderId="116" xfId="0" applyFont="1" applyBorder="1" applyAlignment="1">
      <alignment horizontal="center" vertical="center"/>
    </xf>
    <xf numFmtId="0" fontId="28" fillId="0" borderId="78" xfId="0" applyFont="1" applyBorder="1" applyAlignment="1">
      <alignment horizontal="center" vertical="center"/>
    </xf>
    <xf numFmtId="177" fontId="30" fillId="0" borderId="40" xfId="0" applyNumberFormat="1" applyFont="1" applyBorder="1" applyProtection="1">
      <alignment vertical="center"/>
      <protection locked="0"/>
    </xf>
    <xf numFmtId="0" fontId="30" fillId="0" borderId="40" xfId="0" applyFont="1" applyBorder="1" applyAlignment="1">
      <alignment horizontal="center" vertical="center"/>
    </xf>
    <xf numFmtId="0" fontId="30" fillId="0" borderId="40" xfId="0" applyFont="1" applyBorder="1">
      <alignment vertical="center"/>
    </xf>
    <xf numFmtId="0" fontId="30" fillId="0" borderId="40" xfId="0" applyFont="1" applyBorder="1" applyProtection="1">
      <alignment vertical="center"/>
      <protection locked="0"/>
    </xf>
    <xf numFmtId="0" fontId="30" fillId="0" borderId="77" xfId="0" applyFont="1" applyBorder="1">
      <alignment vertical="center"/>
    </xf>
    <xf numFmtId="0" fontId="31" fillId="0" borderId="72" xfId="0" applyFont="1" applyBorder="1" applyProtection="1">
      <alignment vertical="center"/>
      <protection locked="0"/>
    </xf>
    <xf numFmtId="0" fontId="28" fillId="0" borderId="23" xfId="0" applyFont="1" applyBorder="1" applyAlignment="1">
      <alignment horizontal="center" vertical="center"/>
    </xf>
    <xf numFmtId="0" fontId="30" fillId="0" borderId="23" xfId="0" applyFont="1" applyBorder="1" applyAlignment="1">
      <alignment horizontal="center" vertical="center"/>
    </xf>
    <xf numFmtId="0" fontId="30" fillId="0" borderId="23" xfId="0" applyFont="1" applyBorder="1">
      <alignment vertical="center"/>
    </xf>
    <xf numFmtId="0" fontId="30" fillId="0" borderId="23" xfId="0" applyFont="1" applyBorder="1" applyProtection="1">
      <alignment vertical="center"/>
      <protection locked="0"/>
    </xf>
    <xf numFmtId="0" fontId="30" fillId="0" borderId="56" xfId="0" applyFont="1" applyBorder="1">
      <alignment vertical="center"/>
    </xf>
    <xf numFmtId="0" fontId="31" fillId="0" borderId="25" xfId="0" applyFont="1" applyBorder="1" applyProtection="1">
      <alignment vertical="center"/>
      <protection locked="0"/>
    </xf>
    <xf numFmtId="0" fontId="28" fillId="0" borderId="74" xfId="0" applyFont="1" applyBorder="1" applyAlignment="1">
      <alignment horizontal="center" vertical="center"/>
    </xf>
    <xf numFmtId="177" fontId="30" fillId="0" borderId="29" xfId="0" applyNumberFormat="1" applyFont="1" applyBorder="1" applyProtection="1">
      <alignment vertical="center"/>
      <protection locked="0"/>
    </xf>
    <xf numFmtId="0" fontId="30" fillId="0" borderId="29" xfId="0" applyFont="1" applyBorder="1" applyAlignment="1">
      <alignment horizontal="center" vertical="center"/>
    </xf>
    <xf numFmtId="0" fontId="30" fillId="0" borderId="29" xfId="0" applyFont="1" applyBorder="1">
      <alignment vertical="center"/>
    </xf>
    <xf numFmtId="0" fontId="30" fillId="0" borderId="29" xfId="0" applyFont="1" applyBorder="1" applyProtection="1">
      <alignment vertical="center"/>
      <protection locked="0"/>
    </xf>
    <xf numFmtId="0" fontId="30" fillId="0" borderId="73" xfId="0" applyFont="1" applyBorder="1">
      <alignment vertical="center"/>
    </xf>
    <xf numFmtId="0" fontId="31" fillId="0" borderId="9" xfId="0" applyFont="1" applyBorder="1" applyProtection="1">
      <alignment vertical="center"/>
      <protection locked="0"/>
    </xf>
    <xf numFmtId="177" fontId="30" fillId="0" borderId="23" xfId="0" applyNumberFormat="1" applyFont="1" applyBorder="1" applyProtection="1">
      <alignment vertical="center"/>
      <protection locked="0"/>
    </xf>
    <xf numFmtId="0" fontId="28" fillId="0" borderId="0" xfId="0" applyFont="1" applyAlignment="1">
      <alignment horizontal="center" vertical="center"/>
    </xf>
    <xf numFmtId="177" fontId="30" fillId="0" borderId="0" xfId="0" applyNumberFormat="1" applyFont="1" applyProtection="1">
      <alignment vertical="center"/>
      <protection locked="0"/>
    </xf>
    <xf numFmtId="0" fontId="30" fillId="0" borderId="0" xfId="0" applyFont="1" applyAlignment="1">
      <alignment horizontal="center" vertical="center"/>
    </xf>
    <xf numFmtId="0" fontId="30" fillId="0" borderId="0" xfId="0" applyFont="1">
      <alignment vertical="center"/>
    </xf>
    <xf numFmtId="0" fontId="30" fillId="0" borderId="0" xfId="0" applyFont="1" applyProtection="1">
      <alignment vertical="center"/>
      <protection locked="0"/>
    </xf>
    <xf numFmtId="0" fontId="30" fillId="0" borderId="55" xfId="0" applyFont="1" applyBorder="1">
      <alignment vertical="center"/>
    </xf>
    <xf numFmtId="0" fontId="31" fillId="0" borderId="76" xfId="0" applyFont="1" applyBorder="1" applyProtection="1">
      <alignment vertical="center"/>
      <protection locked="0"/>
    </xf>
    <xf numFmtId="0" fontId="31" fillId="0" borderId="75" xfId="0" applyFont="1" applyBorder="1" applyProtection="1">
      <alignment vertical="center"/>
      <protection locked="0"/>
    </xf>
    <xf numFmtId="0" fontId="28" fillId="0" borderId="70" xfId="0" applyFont="1" applyBorder="1" applyAlignment="1">
      <alignment horizontal="center" vertical="center"/>
    </xf>
    <xf numFmtId="177" fontId="30" fillId="0" borderId="70" xfId="0" applyNumberFormat="1" applyFont="1" applyBorder="1" applyProtection="1">
      <alignment vertical="center"/>
      <protection locked="0"/>
    </xf>
    <xf numFmtId="0" fontId="30" fillId="0" borderId="70" xfId="0" applyFont="1" applyBorder="1" applyAlignment="1">
      <alignment horizontal="center" vertical="center"/>
    </xf>
    <xf numFmtId="0" fontId="30" fillId="0" borderId="70" xfId="0" applyFont="1" applyBorder="1">
      <alignment vertical="center"/>
    </xf>
    <xf numFmtId="0" fontId="30" fillId="0" borderId="70" xfId="0" applyFont="1" applyBorder="1" applyProtection="1">
      <alignment vertical="center"/>
      <protection locked="0"/>
    </xf>
    <xf numFmtId="0" fontId="30" fillId="0" borderId="69" xfId="0" applyFont="1" applyBorder="1">
      <alignment vertical="center"/>
    </xf>
    <xf numFmtId="0" fontId="31" fillId="0" borderId="68" xfId="0" applyFont="1" applyBorder="1" applyProtection="1">
      <alignment vertical="center"/>
      <protection locked="0"/>
    </xf>
    <xf numFmtId="0" fontId="28" fillId="0" borderId="64" xfId="0" applyFont="1" applyBorder="1" applyAlignment="1">
      <alignment horizontal="center" vertical="center"/>
    </xf>
    <xf numFmtId="177" fontId="30" fillId="0" borderId="63" xfId="0" applyNumberFormat="1" applyFont="1" applyBorder="1">
      <alignment vertical="center"/>
    </xf>
    <xf numFmtId="0" fontId="30" fillId="0" borderId="63" xfId="0" applyFont="1" applyBorder="1" applyAlignment="1">
      <alignment horizontal="center" vertical="center"/>
    </xf>
    <xf numFmtId="0" fontId="30" fillId="0" borderId="63" xfId="0" applyFont="1" applyBorder="1">
      <alignment vertical="center"/>
    </xf>
    <xf numFmtId="0" fontId="30" fillId="0" borderId="62" xfId="0" applyFont="1" applyBorder="1">
      <alignment vertical="center"/>
    </xf>
    <xf numFmtId="0" fontId="31" fillId="0" borderId="61" xfId="0" applyFont="1" applyBorder="1">
      <alignment vertical="center"/>
    </xf>
    <xf numFmtId="0" fontId="28" fillId="0" borderId="11" xfId="0" applyFont="1" applyBorder="1" applyAlignment="1">
      <alignment horizontal="center" vertical="center"/>
    </xf>
    <xf numFmtId="177" fontId="30" fillId="0" borderId="11" xfId="0" applyNumberFormat="1" applyFont="1" applyBorder="1">
      <alignment vertical="center"/>
    </xf>
    <xf numFmtId="0" fontId="30" fillId="0" borderId="11" xfId="0" applyFont="1" applyBorder="1" applyAlignment="1">
      <alignment horizontal="center" vertical="center"/>
    </xf>
    <xf numFmtId="0" fontId="30" fillId="0" borderId="11" xfId="0" applyFont="1" applyBorder="1">
      <alignment vertical="center"/>
    </xf>
    <xf numFmtId="0" fontId="30" fillId="0" borderId="60" xfId="0" applyFont="1" applyBorder="1">
      <alignment vertical="center"/>
    </xf>
    <xf numFmtId="0" fontId="31" fillId="0" borderId="12" xfId="0" applyFont="1" applyBorder="1">
      <alignment vertical="center"/>
    </xf>
    <xf numFmtId="0" fontId="31" fillId="0" borderId="0" xfId="0" applyFont="1">
      <alignment vertical="center"/>
    </xf>
    <xf numFmtId="0" fontId="34" fillId="0" borderId="8" xfId="0" applyFont="1" applyBorder="1">
      <alignment vertical="center"/>
    </xf>
    <xf numFmtId="0" fontId="34" fillId="0" borderId="0" xfId="0" applyFont="1">
      <alignment vertical="center"/>
    </xf>
    <xf numFmtId="0" fontId="34" fillId="0" borderId="9" xfId="0" applyFont="1" applyBorder="1">
      <alignment vertical="center"/>
    </xf>
    <xf numFmtId="0" fontId="35" fillId="0" borderId="9" xfId="0" applyFont="1" applyBorder="1" applyAlignment="1">
      <alignment horizontal="center" vertical="center"/>
    </xf>
    <xf numFmtId="0" fontId="35" fillId="0" borderId="12" xfId="0" applyFont="1" applyBorder="1">
      <alignment vertical="center"/>
    </xf>
    <xf numFmtId="177" fontId="30" fillId="0" borderId="100" xfId="0" applyNumberFormat="1" applyFont="1" applyBorder="1" applyProtection="1">
      <alignment vertical="center"/>
      <protection locked="0"/>
    </xf>
    <xf numFmtId="177" fontId="17" fillId="0" borderId="96" xfId="0" applyNumberFormat="1" applyFont="1" applyBorder="1" applyAlignment="1" applyProtection="1">
      <alignment horizontal="center" vertical="center"/>
      <protection locked="0"/>
    </xf>
    <xf numFmtId="177" fontId="17" fillId="0" borderId="79" xfId="0" applyNumberFormat="1" applyFont="1" applyBorder="1" applyAlignment="1" applyProtection="1">
      <alignment horizontal="center" vertical="center"/>
      <protection locked="0"/>
    </xf>
    <xf numFmtId="177" fontId="17" fillId="0" borderId="92" xfId="0" applyNumberFormat="1" applyFont="1" applyBorder="1" applyAlignment="1" applyProtection="1">
      <alignment horizontal="center" vertical="center"/>
      <protection locked="0"/>
    </xf>
    <xf numFmtId="177" fontId="17" fillId="0" borderId="25" xfId="0" applyNumberFormat="1" applyFont="1" applyBorder="1" applyAlignment="1" applyProtection="1">
      <alignment horizontal="center" vertical="center"/>
      <protection locked="0"/>
    </xf>
    <xf numFmtId="177" fontId="17" fillId="0" borderId="94" xfId="0" applyNumberFormat="1" applyFont="1" applyBorder="1" applyAlignment="1" applyProtection="1">
      <alignment horizontal="center" vertical="center"/>
      <protection locked="0"/>
    </xf>
    <xf numFmtId="177" fontId="17" fillId="0" borderId="9" xfId="0" applyNumberFormat="1" applyFont="1" applyBorder="1" applyAlignment="1" applyProtection="1">
      <alignment horizontal="center" vertical="center"/>
      <protection locked="0"/>
    </xf>
    <xf numFmtId="0" fontId="34" fillId="0" borderId="40" xfId="0" applyFont="1" applyBorder="1" applyAlignment="1">
      <alignment horizontal="left" vertical="center" shrinkToFit="1"/>
    </xf>
    <xf numFmtId="0" fontId="11" fillId="0" borderId="0" xfId="0" applyFont="1">
      <alignment vertical="center"/>
    </xf>
    <xf numFmtId="0" fontId="3" fillId="0" borderId="0" xfId="0" applyFont="1">
      <alignment vertical="center"/>
    </xf>
    <xf numFmtId="0" fontId="5" fillId="0" borderId="0" xfId="0" applyFont="1" applyAlignment="1">
      <alignment shrinkToFit="1"/>
    </xf>
    <xf numFmtId="0" fontId="5" fillId="0" borderId="20" xfId="0" applyFont="1" applyBorder="1" applyAlignment="1">
      <alignment shrinkToFit="1"/>
    </xf>
    <xf numFmtId="180" fontId="5" fillId="0" borderId="11" xfId="0" applyNumberFormat="1" applyFont="1" applyBorder="1" applyAlignment="1">
      <alignment vertical="top"/>
    </xf>
    <xf numFmtId="179" fontId="5" fillId="0" borderId="11" xfId="1" applyNumberFormat="1" applyFont="1" applyBorder="1" applyAlignment="1">
      <alignment vertical="top"/>
    </xf>
    <xf numFmtId="0" fontId="35" fillId="0" borderId="119" xfId="0" applyFont="1" applyBorder="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35" fillId="0" borderId="20" xfId="0" applyFont="1" applyBorder="1" applyAlignment="1">
      <alignment horizontal="center"/>
    </xf>
    <xf numFmtId="0" fontId="35" fillId="0" borderId="0" xfId="0" applyFont="1" applyAlignment="1">
      <alignment horizontal="center"/>
    </xf>
    <xf numFmtId="0" fontId="35" fillId="0" borderId="11" xfId="0" applyFont="1" applyBorder="1" applyAlignment="1">
      <alignment horizontal="center"/>
    </xf>
    <xf numFmtId="178" fontId="35" fillId="0" borderId="20" xfId="1" applyNumberFormat="1" applyFont="1" applyBorder="1" applyAlignment="1" applyProtection="1">
      <alignment horizontal="right" vertical="center" shrinkToFit="1"/>
      <protection locked="0"/>
    </xf>
    <xf numFmtId="178" fontId="35" fillId="0" borderId="0" xfId="1" applyNumberFormat="1" applyFont="1" applyBorder="1" applyAlignment="1" applyProtection="1">
      <alignment horizontal="right" vertical="center" shrinkToFit="1"/>
      <protection locked="0"/>
    </xf>
    <xf numFmtId="0" fontId="35" fillId="0" borderId="20" xfId="0" applyFont="1" applyBorder="1" applyAlignment="1">
      <alignment horizontal="center" vertical="center"/>
    </xf>
    <xf numFmtId="0" fontId="35" fillId="0" borderId="0" xfId="0" applyFont="1" applyAlignment="1">
      <alignment horizontal="center" vertical="center"/>
    </xf>
    <xf numFmtId="0" fontId="2" fillId="0" borderId="0" xfId="0" applyFont="1" applyAlignment="1">
      <alignment horizontal="center" vertical="center"/>
    </xf>
    <xf numFmtId="176" fontId="16" fillId="0" borderId="8" xfId="0" applyNumberFormat="1" applyFont="1" applyBorder="1" applyAlignment="1">
      <alignment horizontal="center" vertical="center" shrinkToFit="1"/>
    </xf>
    <xf numFmtId="176" fontId="16" fillId="0" borderId="0" xfId="0" applyNumberFormat="1" applyFont="1" applyAlignment="1">
      <alignment horizontal="center" vertical="center" shrinkToFit="1"/>
    </xf>
    <xf numFmtId="0" fontId="3" fillId="0" borderId="0" xfId="0" applyFont="1" applyAlignment="1">
      <alignment vertical="center" shrinkToFit="1"/>
    </xf>
    <xf numFmtId="0" fontId="6" fillId="0" borderId="9" xfId="0" applyFont="1" applyBorder="1" applyAlignment="1">
      <alignment vertical="center" shrinkToFit="1"/>
    </xf>
    <xf numFmtId="0" fontId="2" fillId="0" borderId="23" xfId="0" applyFont="1" applyBorder="1" applyAlignment="1">
      <alignment horizontal="center" vertical="center"/>
    </xf>
    <xf numFmtId="178" fontId="31" fillId="0" borderId="20" xfId="1" applyNumberFormat="1" applyFont="1" applyBorder="1" applyAlignment="1" applyProtection="1">
      <alignment horizontal="center" shrinkToFit="1"/>
      <protection locked="0"/>
    </xf>
    <xf numFmtId="178" fontId="31" fillId="0" borderId="0" xfId="1" applyNumberFormat="1" applyFont="1" applyBorder="1" applyAlignment="1" applyProtection="1">
      <alignment horizontal="center" shrinkToFit="1"/>
      <protection locked="0"/>
    </xf>
    <xf numFmtId="178" fontId="31" fillId="0" borderId="11" xfId="1" applyNumberFormat="1" applyFont="1" applyBorder="1" applyAlignment="1" applyProtection="1">
      <alignment horizontal="center" shrinkToFit="1"/>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5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1" xfId="0" applyFont="1" applyBorder="1" applyAlignment="1">
      <alignment horizontal="right" vertical="center"/>
    </xf>
    <xf numFmtId="0" fontId="35" fillId="0" borderId="11" xfId="0" applyFont="1" applyBorder="1" applyAlignment="1">
      <alignment horizontal="center" vertical="center"/>
    </xf>
    <xf numFmtId="0" fontId="5" fillId="0" borderId="11" xfId="0" applyFont="1" applyBorder="1" applyAlignment="1">
      <alignment horizontal="center" vertical="center"/>
    </xf>
    <xf numFmtId="177" fontId="5" fillId="0" borderId="11"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8" fontId="5" fillId="0" borderId="11" xfId="1" applyNumberFormat="1" applyFont="1" applyBorder="1" applyAlignment="1" applyProtection="1">
      <alignment horizontal="right" vertical="center"/>
      <protection locked="0"/>
    </xf>
    <xf numFmtId="177" fontId="6" fillId="0" borderId="0" xfId="0" applyNumberFormat="1" applyFont="1" applyAlignment="1">
      <alignment horizontal="right" vertical="center"/>
    </xf>
    <xf numFmtId="177" fontId="6" fillId="0" borderId="0" xfId="0" applyNumberFormat="1" applyFont="1">
      <alignment vertical="center"/>
    </xf>
    <xf numFmtId="0" fontId="35" fillId="0" borderId="37" xfId="0" applyFont="1" applyBorder="1" applyAlignment="1">
      <alignment horizontal="center" vertical="center"/>
    </xf>
    <xf numFmtId="0" fontId="35" fillId="0" borderId="36" xfId="0" applyFont="1" applyBorder="1" applyAlignment="1">
      <alignment horizontal="center" vertical="center"/>
    </xf>
    <xf numFmtId="0" fontId="13" fillId="0" borderId="0" xfId="0" applyFont="1">
      <alignment vertical="center"/>
    </xf>
    <xf numFmtId="178" fontId="13" fillId="0" borderId="0" xfId="1" applyNumberFormat="1" applyFont="1" applyAlignment="1">
      <alignment horizontal="center" vertical="center"/>
    </xf>
    <xf numFmtId="0" fontId="11" fillId="0" borderId="0" xfId="0" applyFont="1" applyAlignment="1"/>
    <xf numFmtId="178" fontId="11" fillId="0" borderId="0" xfId="1" applyNumberFormat="1" applyFont="1" applyAlignment="1">
      <alignment horizontal="center"/>
    </xf>
    <xf numFmtId="0" fontId="3" fillId="0" borderId="0" xfId="0" applyFont="1" applyAlignment="1">
      <alignment horizontal="center" vertical="top" shrinkToFit="1"/>
    </xf>
    <xf numFmtId="0" fontId="11" fillId="0" borderId="0" xfId="0" applyFont="1">
      <alignment vertical="center"/>
    </xf>
    <xf numFmtId="178" fontId="11" fillId="0" borderId="0" xfId="1" applyNumberFormat="1" applyFont="1" applyAlignment="1">
      <alignment horizontal="center" vertical="center"/>
    </xf>
    <xf numFmtId="0" fontId="6" fillId="0" borderId="0" xfId="0" applyFont="1" applyAlignment="1">
      <alignment vertical="top"/>
    </xf>
    <xf numFmtId="0" fontId="6" fillId="0" borderId="9" xfId="0" applyFont="1" applyBorder="1">
      <alignment vertical="center"/>
    </xf>
    <xf numFmtId="0" fontId="35" fillId="0" borderId="19"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21"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0" xfId="0" applyFont="1" applyAlignment="1">
      <alignment horizontal="center" vertical="center" shrinkToFit="1"/>
    </xf>
    <xf numFmtId="0" fontId="35" fillId="0" borderId="17"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8" xfId="0" applyFont="1" applyBorder="1" applyAlignment="1">
      <alignment horizontal="center" vertical="center" shrinkToFit="1"/>
    </xf>
    <xf numFmtId="0" fontId="36" fillId="0" borderId="52" xfId="0" applyFont="1" applyBorder="1" applyAlignment="1">
      <alignment horizontal="left" vertical="center" shrinkToFit="1"/>
    </xf>
    <xf numFmtId="0" fontId="36" fillId="0" borderId="20" xfId="0" applyFont="1" applyBorder="1" applyAlignment="1">
      <alignment horizontal="left" vertical="center" shrinkToFit="1"/>
    </xf>
    <xf numFmtId="0" fontId="35" fillId="0" borderId="54" xfId="0" applyFont="1" applyBorder="1" applyAlignment="1">
      <alignment horizontal="center" vertical="center" shrinkToFit="1"/>
    </xf>
    <xf numFmtId="0" fontId="10" fillId="0" borderId="0" xfId="0" applyFont="1">
      <alignment vertical="center"/>
    </xf>
    <xf numFmtId="178" fontId="9" fillId="0" borderId="0" xfId="1" applyNumberFormat="1" applyFont="1" applyAlignment="1">
      <alignment horizontal="right" vertical="center" indent="1" shrinkToFit="1"/>
    </xf>
    <xf numFmtId="178" fontId="9" fillId="0" borderId="23" xfId="1" applyNumberFormat="1" applyFont="1" applyBorder="1" applyAlignment="1">
      <alignment horizontal="right" vertical="center" indent="1" shrinkToFit="1"/>
    </xf>
    <xf numFmtId="0" fontId="6" fillId="0" borderId="0" xfId="0" applyFont="1" applyAlignment="1">
      <alignment horizontal="distributed" vertical="center"/>
    </xf>
    <xf numFmtId="0" fontId="6" fillId="0" borderId="0" xfId="0" applyFont="1" applyAlignment="1">
      <alignment horizontal="left" vertical="top"/>
    </xf>
    <xf numFmtId="0" fontId="5" fillId="0" borderId="6" xfId="0" applyFont="1" applyBorder="1" applyAlignment="1">
      <alignment horizontal="center" shrinkToFit="1"/>
    </xf>
    <xf numFmtId="0" fontId="5" fillId="0" borderId="0" xfId="0" applyFont="1" applyAlignment="1">
      <alignment horizontal="center" shrinkToFit="1"/>
    </xf>
    <xf numFmtId="0" fontId="12" fillId="0" borderId="0" xfId="0" applyFont="1" applyAlignment="1">
      <alignment vertical="top" textRotation="255" indent="2"/>
    </xf>
    <xf numFmtId="0" fontId="35" fillId="0" borderId="49" xfId="0" applyFont="1" applyBorder="1" applyAlignment="1">
      <alignment horizontal="distributed" vertical="center" shrinkToFit="1"/>
    </xf>
    <xf numFmtId="0" fontId="35" fillId="0" borderId="42" xfId="0" applyFont="1" applyBorder="1" applyAlignment="1">
      <alignment horizontal="distributed" vertical="center" shrinkToFit="1"/>
    </xf>
    <xf numFmtId="0" fontId="35" fillId="0" borderId="50" xfId="0" applyFont="1" applyBorder="1" applyAlignment="1">
      <alignment horizontal="distributed" vertical="center" shrinkToFit="1"/>
    </xf>
    <xf numFmtId="0" fontId="35" fillId="0" borderId="44" xfId="0" applyFont="1" applyBorder="1" applyAlignment="1">
      <alignment horizontal="distributed" vertical="center" shrinkToFit="1"/>
    </xf>
    <xf numFmtId="0" fontId="35" fillId="0" borderId="51" xfId="0" applyFont="1" applyBorder="1" applyAlignment="1">
      <alignment horizontal="distributed" vertical="center" shrinkToFit="1"/>
    </xf>
    <xf numFmtId="0" fontId="35" fillId="0" borderId="46" xfId="0" applyFont="1" applyBorder="1" applyAlignment="1">
      <alignment horizontal="distributed" vertical="center" shrinkToFit="1"/>
    </xf>
    <xf numFmtId="0" fontId="35" fillId="0" borderId="52"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35" fillId="0" borderId="5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55"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35" fillId="0" borderId="23" xfId="0" applyFont="1" applyBorder="1" applyAlignment="1" applyProtection="1">
      <alignment horizontal="center" vertical="center" wrapText="1"/>
      <protection locked="0"/>
    </xf>
    <xf numFmtId="0" fontId="35" fillId="0" borderId="56" xfId="0" applyFont="1" applyBorder="1" applyAlignment="1" applyProtection="1">
      <alignment horizontal="center" vertical="center" wrapText="1"/>
      <protection locked="0"/>
    </xf>
    <xf numFmtId="0" fontId="35" fillId="0" borderId="14" xfId="0" applyFont="1" applyBorder="1" applyAlignment="1">
      <alignment vertical="top"/>
    </xf>
    <xf numFmtId="0" fontId="35" fillId="0" borderId="15" xfId="0" applyFont="1" applyBorder="1" applyAlignment="1">
      <alignment vertical="top"/>
    </xf>
    <xf numFmtId="0" fontId="35" fillId="0" borderId="14" xfId="0" applyFont="1" applyBorder="1" applyAlignment="1" applyProtection="1">
      <alignment vertical="top"/>
      <protection locked="0"/>
    </xf>
    <xf numFmtId="0" fontId="35" fillId="0" borderId="14" xfId="0" applyFont="1" applyBorder="1" applyAlignment="1" applyProtection="1">
      <alignment horizontal="right" vertical="top"/>
      <protection locked="0"/>
    </xf>
    <xf numFmtId="0" fontId="35" fillId="0" borderId="4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5" fillId="0" borderId="58" xfId="0" applyFont="1" applyBorder="1" applyAlignment="1">
      <alignment horizontal="center" vertical="center"/>
    </xf>
    <xf numFmtId="0" fontId="35" fillId="0" borderId="19" xfId="0" applyFont="1" applyBorder="1" applyAlignment="1">
      <alignment horizontal="distributed" vertical="center" shrinkToFit="1"/>
    </xf>
    <xf numFmtId="0" fontId="35" fillId="0" borderId="20" xfId="0" applyFont="1" applyBorder="1" applyAlignment="1">
      <alignment horizontal="distributed" vertical="center" shrinkToFit="1"/>
    </xf>
    <xf numFmtId="0" fontId="35" fillId="0" borderId="21" xfId="0" applyFont="1" applyBorder="1" applyAlignment="1">
      <alignment horizontal="distributed" vertical="center" shrinkToFit="1"/>
    </xf>
    <xf numFmtId="0" fontId="35" fillId="0" borderId="8" xfId="0" applyFont="1" applyBorder="1" applyAlignment="1">
      <alignment horizontal="distributed" vertical="center" shrinkToFit="1"/>
    </xf>
    <xf numFmtId="0" fontId="35" fillId="0" borderId="0" xfId="0" applyFont="1" applyAlignment="1">
      <alignment horizontal="distributed" vertical="center" shrinkToFit="1"/>
    </xf>
    <xf numFmtId="0" fontId="35" fillId="0" borderId="17" xfId="0" applyFont="1" applyBorder="1" applyAlignment="1">
      <alignment horizontal="distributed" vertical="center" shrinkToFit="1"/>
    </xf>
    <xf numFmtId="0" fontId="35" fillId="0" borderId="22" xfId="0" applyFont="1" applyBorder="1" applyAlignment="1">
      <alignment horizontal="distributed" vertical="center" shrinkToFit="1"/>
    </xf>
    <xf numFmtId="0" fontId="35" fillId="0" borderId="23" xfId="0" applyFont="1" applyBorder="1" applyAlignment="1">
      <alignment horizontal="distributed" vertical="center" shrinkToFit="1"/>
    </xf>
    <xf numFmtId="0" fontId="35" fillId="0" borderId="24" xfId="0" applyFont="1" applyBorder="1" applyAlignment="1">
      <alignment horizontal="distributed" vertical="center" shrinkToFit="1"/>
    </xf>
    <xf numFmtId="0" fontId="35" fillId="0" borderId="28" xfId="0" applyFont="1" applyBorder="1" applyAlignment="1">
      <alignment horizontal="distributed" vertical="center" indent="1" shrinkToFit="1"/>
    </xf>
    <xf numFmtId="0" fontId="35" fillId="0" borderId="29" xfId="0" applyFont="1" applyBorder="1" applyAlignment="1">
      <alignment horizontal="distributed" vertical="center" indent="1" shrinkToFit="1"/>
    </xf>
    <xf numFmtId="0" fontId="35" fillId="0" borderId="30" xfId="0" applyFont="1" applyBorder="1" applyAlignment="1">
      <alignment horizontal="distributed" vertical="center" indent="1" shrinkToFit="1"/>
    </xf>
    <xf numFmtId="0" fontId="35" fillId="0" borderId="32" xfId="0" applyFont="1" applyBorder="1" applyAlignment="1">
      <alignment horizontal="distributed" vertical="center" indent="1" shrinkToFit="1"/>
    </xf>
    <xf numFmtId="0" fontId="35" fillId="0" borderId="33" xfId="0" applyFont="1" applyBorder="1" applyAlignment="1">
      <alignment horizontal="distributed" vertical="center" indent="1" shrinkToFit="1"/>
    </xf>
    <xf numFmtId="0" fontId="35" fillId="0" borderId="34" xfId="0" applyFont="1" applyBorder="1" applyAlignment="1">
      <alignment horizontal="distributed" vertical="center" indent="1" shrinkToFit="1"/>
    </xf>
    <xf numFmtId="0" fontId="35" fillId="0" borderId="27"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23" xfId="0" applyFont="1" applyBorder="1" applyAlignment="1" applyProtection="1">
      <alignment horizontal="left" vertical="center" shrinkToFit="1"/>
      <protection locked="0"/>
    </xf>
    <xf numFmtId="0" fontId="35" fillId="0" borderId="25" xfId="0" applyFont="1" applyBorder="1" applyAlignment="1" applyProtection="1">
      <alignment horizontal="left" vertical="center" shrinkToFit="1"/>
      <protection locked="0"/>
    </xf>
    <xf numFmtId="0" fontId="7" fillId="0" borderId="6" xfId="0" applyFont="1" applyBorder="1" applyAlignment="1">
      <alignment horizontal="distributed" vertical="center"/>
    </xf>
    <xf numFmtId="0" fontId="0" fillId="0" borderId="6" xfId="0" applyBorder="1" applyAlignment="1">
      <alignment horizontal="center" vertical="center"/>
    </xf>
    <xf numFmtId="0" fontId="5" fillId="0" borderId="0" xfId="0" applyFont="1" applyAlignment="1">
      <alignment horizontal="center" vertical="top" shrinkToFit="1"/>
    </xf>
    <xf numFmtId="0" fontId="35" fillId="0" borderId="37" xfId="0" applyFont="1" applyBorder="1" applyAlignment="1" applyProtection="1">
      <alignment horizontal="left" vertical="center" shrinkToFit="1"/>
      <protection locked="0"/>
    </xf>
    <xf numFmtId="0" fontId="35" fillId="0" borderId="36" xfId="0" applyFont="1" applyBorder="1" applyAlignment="1" applyProtection="1">
      <alignment horizontal="left" vertical="center" shrinkToFit="1"/>
      <protection locked="0"/>
    </xf>
    <xf numFmtId="0" fontId="35" fillId="0" borderId="26" xfId="0" applyFont="1" applyBorder="1" applyAlignment="1">
      <alignment vertical="top"/>
    </xf>
    <xf numFmtId="0" fontId="35" fillId="0" borderId="29" xfId="0" applyFont="1" applyBorder="1" applyAlignment="1" applyProtection="1">
      <alignment vertical="center" shrinkToFit="1"/>
      <protection locked="0"/>
    </xf>
    <xf numFmtId="0" fontId="35" fillId="0" borderId="30" xfId="0" applyFont="1" applyBorder="1" applyAlignment="1" applyProtection="1">
      <alignment vertical="center" shrinkToFit="1"/>
      <protection locked="0"/>
    </xf>
    <xf numFmtId="0" fontId="35" fillId="0" borderId="29" xfId="0" applyFont="1" applyBorder="1" applyAlignment="1" applyProtection="1">
      <alignment horizontal="left" vertical="center" shrinkToFit="1"/>
      <protection locked="0"/>
    </xf>
    <xf numFmtId="0" fontId="35" fillId="0" borderId="31" xfId="0" applyFont="1" applyBorder="1" applyAlignment="1" applyProtection="1">
      <alignment horizontal="left" vertical="center" shrinkToFit="1"/>
      <protection locked="0"/>
    </xf>
    <xf numFmtId="0" fontId="35" fillId="0" borderId="33" xfId="0" applyFont="1" applyBorder="1" applyAlignment="1" applyProtection="1">
      <alignment horizontal="left" vertical="center" shrinkToFit="1"/>
      <protection locked="0"/>
    </xf>
    <xf numFmtId="0" fontId="35" fillId="0" borderId="35" xfId="0" applyFont="1" applyBorder="1" applyAlignment="1" applyProtection="1">
      <alignment horizontal="left" vertical="center" shrinkToFit="1"/>
      <protection locked="0"/>
    </xf>
    <xf numFmtId="3" fontId="35" fillId="0" borderId="20" xfId="0" applyNumberFormat="1" applyFont="1" applyBorder="1" applyAlignment="1">
      <alignment horizontal="right" vertical="center"/>
    </xf>
    <xf numFmtId="3" fontId="35" fillId="0" borderId="0" xfId="0" applyNumberFormat="1" applyFont="1" applyAlignment="1">
      <alignment horizontal="right" vertical="center"/>
    </xf>
    <xf numFmtId="177" fontId="35" fillId="0" borderId="0" xfId="0" applyNumberFormat="1" applyFont="1" applyAlignment="1" applyProtection="1">
      <alignment horizontal="center" vertical="center"/>
      <protection locked="0"/>
    </xf>
    <xf numFmtId="177" fontId="35" fillId="0" borderId="20" xfId="0" applyNumberFormat="1" applyFont="1" applyBorder="1" applyAlignment="1" applyProtection="1">
      <alignment horizontal="center" vertical="center"/>
      <protection locked="0"/>
    </xf>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5" fillId="0" borderId="13" xfId="0" applyFont="1" applyBorder="1" applyAlignment="1">
      <alignment horizontal="distributed" vertical="center" shrinkToFit="1"/>
    </xf>
    <xf numFmtId="0" fontId="35" fillId="0" borderId="14" xfId="0" applyFont="1" applyBorder="1" applyAlignment="1">
      <alignment horizontal="distributed" vertical="center" shrinkToFit="1"/>
    </xf>
    <xf numFmtId="0" fontId="35" fillId="0" borderId="16" xfId="0" applyFont="1" applyBorder="1" applyAlignment="1">
      <alignment horizontal="distributed" vertical="center" shrinkToFit="1"/>
    </xf>
    <xf numFmtId="0" fontId="34" fillId="0" borderId="40" xfId="0" applyFont="1" applyBorder="1" applyAlignment="1" applyProtection="1">
      <alignment horizontal="left" vertical="center" shrinkToFit="1"/>
      <protection locked="0"/>
    </xf>
    <xf numFmtId="0" fontId="35" fillId="0" borderId="26" xfId="0" applyFont="1" applyBorder="1" applyAlignment="1">
      <alignment horizontal="distributed" vertical="center" indent="5"/>
    </xf>
    <xf numFmtId="0" fontId="35" fillId="0" borderId="14" xfId="0" applyFont="1" applyBorder="1" applyAlignment="1">
      <alignment horizontal="distributed" vertical="center" indent="5"/>
    </xf>
    <xf numFmtId="0" fontId="35" fillId="0" borderId="48" xfId="0" applyFont="1" applyBorder="1" applyAlignment="1">
      <alignment horizontal="distributed" vertical="center" indent="5"/>
    </xf>
    <xf numFmtId="0" fontId="35" fillId="0" borderId="32" xfId="0" applyFont="1" applyBorder="1" applyAlignment="1" applyProtection="1">
      <alignment horizontal="right" vertical="center" indent="1"/>
      <protection locked="0"/>
    </xf>
    <xf numFmtId="0" fontId="35" fillId="0" borderId="33" xfId="0" applyFont="1" applyBorder="1" applyAlignment="1" applyProtection="1">
      <alignment horizontal="right" vertical="center" indent="1"/>
      <protection locked="0"/>
    </xf>
    <xf numFmtId="177" fontId="35" fillId="0" borderId="47" xfId="0" applyNumberFormat="1" applyFont="1" applyBorder="1" applyAlignment="1">
      <alignment horizontal="right" vertical="center" indent="1"/>
    </xf>
    <xf numFmtId="177" fontId="35" fillId="0" borderId="37" xfId="0" applyNumberFormat="1" applyFont="1" applyBorder="1" applyAlignment="1">
      <alignment horizontal="right" vertical="center" indent="1"/>
    </xf>
    <xf numFmtId="0" fontId="35" fillId="0" borderId="42" xfId="0" applyFont="1" applyBorder="1" applyAlignment="1">
      <alignment horizontal="center" vertical="center" shrinkToFit="1"/>
    </xf>
    <xf numFmtId="0" fontId="35" fillId="0" borderId="57" xfId="0" applyFont="1" applyBorder="1" applyAlignment="1">
      <alignment horizontal="center" vertical="center" shrinkToFit="1"/>
    </xf>
    <xf numFmtId="0" fontId="34" fillId="0" borderId="0" xfId="0" applyFont="1" applyAlignment="1">
      <alignment vertical="center" shrinkToFit="1"/>
    </xf>
    <xf numFmtId="0" fontId="34" fillId="0" borderId="40" xfId="0" applyFont="1" applyBorder="1" applyAlignment="1">
      <alignment horizontal="distributed" vertical="center"/>
    </xf>
    <xf numFmtId="0" fontId="34" fillId="0" borderId="0" xfId="0" applyFont="1" applyAlignment="1">
      <alignment horizontal="distributed" vertical="center"/>
    </xf>
    <xf numFmtId="0" fontId="34" fillId="0" borderId="33" xfId="0" applyFont="1" applyBorder="1" applyAlignment="1" applyProtection="1">
      <alignment horizontal="left" vertical="center" shrinkToFit="1"/>
      <protection locked="0"/>
    </xf>
    <xf numFmtId="0" fontId="35" fillId="0" borderId="41" xfId="0" applyFont="1" applyBorder="1" applyAlignment="1">
      <alignment horizontal="distributed" vertical="center" shrinkToFit="1"/>
    </xf>
    <xf numFmtId="0" fontId="35" fillId="0" borderId="43" xfId="0" applyFont="1" applyBorder="1" applyAlignment="1">
      <alignment horizontal="distributed" vertical="center" shrinkToFit="1"/>
    </xf>
    <xf numFmtId="0" fontId="35" fillId="0" borderId="45" xfId="0" applyFont="1" applyBorder="1" applyAlignment="1">
      <alignment horizontal="distributed" vertical="center" shrinkToFit="1"/>
    </xf>
    <xf numFmtId="0" fontId="35" fillId="0" borderId="44" xfId="0" applyFont="1" applyBorder="1" applyAlignment="1">
      <alignment horizontal="center" vertical="center"/>
    </xf>
    <xf numFmtId="0" fontId="35" fillId="0" borderId="44" xfId="0" applyFont="1" applyBorder="1" applyAlignment="1">
      <alignment horizontal="center" vertical="center" shrinkToFit="1"/>
    </xf>
    <xf numFmtId="0" fontId="35" fillId="0" borderId="46" xfId="0" applyFont="1" applyBorder="1" applyAlignment="1">
      <alignment horizontal="center" vertical="center"/>
    </xf>
    <xf numFmtId="0" fontId="10" fillId="0" borderId="33" xfId="0" applyFont="1" applyBorder="1" applyAlignment="1">
      <alignment horizontal="center" vertical="center" shrinkToFit="1"/>
    </xf>
    <xf numFmtId="0" fontId="31" fillId="0" borderId="1" xfId="0" applyFont="1" applyBorder="1" applyAlignment="1">
      <alignment horizontal="center" vertical="center"/>
    </xf>
    <xf numFmtId="0" fontId="31" fillId="0" borderId="117"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34" fillId="0" borderId="40" xfId="0" applyFont="1" applyBorder="1" applyAlignment="1">
      <alignment horizontal="center" vertical="center"/>
    </xf>
    <xf numFmtId="0" fontId="34" fillId="0" borderId="39" xfId="0" applyFont="1" applyBorder="1" applyAlignment="1">
      <alignment horizontal="center" vertical="center"/>
    </xf>
    <xf numFmtId="0" fontId="31" fillId="0" borderId="118" xfId="0" applyFont="1" applyBorder="1" applyAlignment="1">
      <alignment horizontal="center" vertical="center"/>
    </xf>
    <xf numFmtId="0" fontId="31" fillId="0" borderId="2" xfId="0" applyFont="1" applyBorder="1" applyAlignment="1">
      <alignment horizontal="center" vertical="center"/>
    </xf>
    <xf numFmtId="0" fontId="34" fillId="0" borderId="40" xfId="0" applyFont="1" applyBorder="1" applyAlignment="1" applyProtection="1">
      <alignment horizontal="center" vertical="center"/>
      <protection locked="0"/>
    </xf>
    <xf numFmtId="0" fontId="10" fillId="0" borderId="0" xfId="0" applyFont="1" applyAlignment="1">
      <alignment horizontal="center"/>
    </xf>
    <xf numFmtId="0" fontId="31" fillId="0" borderId="74" xfId="0" applyFont="1" applyBorder="1" applyAlignment="1">
      <alignment horizontal="center" vertical="center"/>
    </xf>
    <xf numFmtId="0" fontId="31" fillId="0" borderId="3" xfId="0" applyFont="1" applyBorder="1" applyAlignment="1">
      <alignment horizontal="center" vertical="center"/>
    </xf>
    <xf numFmtId="0" fontId="25" fillId="0" borderId="8" xfId="0" applyFont="1" applyBorder="1" applyAlignment="1">
      <alignment vertical="top" textRotation="255" indent="3"/>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97"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60" xfId="0" applyFont="1" applyBorder="1" applyAlignment="1">
      <alignment horizontal="center" vertical="center"/>
    </xf>
    <xf numFmtId="0" fontId="31" fillId="0" borderId="6" xfId="0" applyFont="1" applyBorder="1" applyAlignment="1" applyProtection="1">
      <alignment horizontal="left" vertical="center" indent="1"/>
      <protection locked="0"/>
    </xf>
    <xf numFmtId="0" fontId="31" fillId="0" borderId="7" xfId="0" applyFont="1" applyBorder="1" applyAlignment="1" applyProtection="1">
      <alignment horizontal="left" vertical="center" indent="1"/>
      <protection locked="0"/>
    </xf>
    <xf numFmtId="0" fontId="31" fillId="0" borderId="11" xfId="0" applyFont="1" applyBorder="1" applyAlignment="1" applyProtection="1">
      <alignment horizontal="left" vertical="center" indent="1"/>
      <protection locked="0"/>
    </xf>
    <xf numFmtId="0" fontId="31" fillId="0" borderId="12" xfId="0" applyFont="1" applyBorder="1" applyAlignment="1" applyProtection="1">
      <alignment horizontal="left" vertical="center" indent="1"/>
      <protection locked="0"/>
    </xf>
    <xf numFmtId="0" fontId="27" fillId="0" borderId="67" xfId="0" applyFont="1" applyBorder="1" applyAlignment="1">
      <alignment horizontal="distributed" vertical="center" indent="2"/>
    </xf>
    <xf numFmtId="0" fontId="27" fillId="0" borderId="66" xfId="0" applyFont="1" applyBorder="1" applyAlignment="1">
      <alignment horizontal="distributed" vertical="center" indent="2"/>
    </xf>
    <xf numFmtId="0" fontId="27" fillId="0" borderId="65" xfId="0" applyFont="1" applyBorder="1" applyAlignment="1">
      <alignment horizontal="distributed" vertical="center" indent="2"/>
    </xf>
    <xf numFmtId="0" fontId="27" fillId="0" borderId="10" xfId="0" applyFont="1" applyBorder="1" applyAlignment="1">
      <alignment horizontal="distributed" vertical="center" indent="2"/>
    </xf>
    <xf numFmtId="0" fontId="27" fillId="0" borderId="11" xfId="0" applyFont="1" applyBorder="1" applyAlignment="1">
      <alignment horizontal="distributed" vertical="center" indent="2"/>
    </xf>
    <xf numFmtId="0" fontId="27" fillId="0" borderId="60" xfId="0" applyFont="1" applyBorder="1" applyAlignment="1">
      <alignment horizontal="distributed" vertical="center" indent="2"/>
    </xf>
    <xf numFmtId="0" fontId="29" fillId="0" borderId="53" xfId="0" applyFont="1" applyBorder="1" applyAlignment="1">
      <alignment horizontal="center" vertical="center"/>
    </xf>
    <xf numFmtId="0" fontId="29" fillId="0" borderId="56" xfId="0" applyFont="1" applyBorder="1" applyAlignment="1">
      <alignment horizontal="center" vertical="center"/>
    </xf>
    <xf numFmtId="0" fontId="29" fillId="0" borderId="8" xfId="0" applyFont="1" applyBorder="1" applyAlignment="1" applyProtection="1">
      <alignment horizontal="center" vertical="center"/>
      <protection locked="0"/>
    </xf>
    <xf numFmtId="0" fontId="29" fillId="0" borderId="71" xfId="0" applyFont="1" applyBorder="1" applyAlignment="1" applyProtection="1">
      <alignment horizontal="center" vertical="center"/>
      <protection locked="0"/>
    </xf>
    <xf numFmtId="0" fontId="29" fillId="0" borderId="0" xfId="0" applyFont="1" applyAlignment="1">
      <alignment horizontal="center" vertical="center"/>
    </xf>
    <xf numFmtId="0" fontId="29" fillId="0" borderId="70"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55" xfId="0" applyFont="1" applyBorder="1" applyAlignment="1">
      <alignment horizontal="center" vertical="center"/>
    </xf>
    <xf numFmtId="0" fontId="29" fillId="0" borderId="69" xfId="0" applyFont="1" applyBorder="1" applyAlignment="1">
      <alignment horizontal="center" vertical="center"/>
    </xf>
    <xf numFmtId="0" fontId="29" fillId="0" borderId="19"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20"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177" fontId="29" fillId="0" borderId="103" xfId="0" applyNumberFormat="1" applyFont="1" applyBorder="1" applyAlignment="1" applyProtection="1">
      <alignment horizontal="center" vertical="center"/>
      <protection locked="0"/>
    </xf>
    <xf numFmtId="177" fontId="29" fillId="0" borderId="100" xfId="0" applyNumberFormat="1" applyFont="1" applyBorder="1" applyAlignment="1" applyProtection="1">
      <alignment horizontal="center" vertical="center"/>
      <protection locked="0"/>
    </xf>
    <xf numFmtId="177" fontId="29" fillId="0" borderId="99" xfId="0" applyNumberFormat="1" applyFont="1" applyBorder="1" applyAlignment="1" applyProtection="1">
      <alignment horizontal="center" vertical="center"/>
      <protection locked="0"/>
    </xf>
    <xf numFmtId="0" fontId="26" fillId="0" borderId="5" xfId="0" applyFont="1" applyBorder="1" applyAlignment="1">
      <alignment horizontal="distributed" vertical="center" indent="12"/>
    </xf>
    <xf numFmtId="0" fontId="26" fillId="0" borderId="6" xfId="0" applyFont="1" applyBorder="1" applyAlignment="1">
      <alignment horizontal="distributed" vertical="center" indent="12"/>
    </xf>
    <xf numFmtId="0" fontId="26" fillId="0" borderId="7" xfId="0" applyFont="1" applyBorder="1" applyAlignment="1">
      <alignment horizontal="distributed" vertical="center" indent="12"/>
    </xf>
    <xf numFmtId="0" fontId="27" fillId="0" borderId="114" xfId="0" applyFont="1" applyBorder="1" applyAlignment="1">
      <alignment horizontal="center" vertical="center"/>
    </xf>
    <xf numFmtId="0" fontId="27" fillId="0" borderId="115" xfId="0" applyFont="1" applyBorder="1" applyAlignment="1">
      <alignment horizontal="center" vertical="center"/>
    </xf>
    <xf numFmtId="0" fontId="27" fillId="0" borderId="102" xfId="0" applyFont="1" applyBorder="1" applyAlignment="1">
      <alignment horizontal="center" vertical="center"/>
    </xf>
    <xf numFmtId="0" fontId="27" fillId="0" borderId="100" xfId="0" applyFont="1" applyBorder="1" applyAlignment="1">
      <alignment horizontal="center" vertical="center"/>
    </xf>
    <xf numFmtId="0" fontId="27" fillId="0" borderId="101" xfId="0" applyFont="1" applyBorder="1" applyAlignment="1">
      <alignment horizontal="center" vertical="center"/>
    </xf>
    <xf numFmtId="177" fontId="29" fillId="0" borderId="0" xfId="0" applyNumberFormat="1" applyFont="1" applyAlignment="1" applyProtection="1">
      <alignment horizontal="center" vertical="center"/>
      <protection locked="0"/>
    </xf>
    <xf numFmtId="177" fontId="29" fillId="0" borderId="23" xfId="0" applyNumberFormat="1" applyFont="1" applyBorder="1" applyAlignment="1" applyProtection="1">
      <alignment horizontal="center" vertical="center"/>
      <protection locked="0"/>
    </xf>
    <xf numFmtId="0" fontId="29" fillId="0" borderId="55" xfId="0" applyFont="1" applyBorder="1" applyAlignment="1">
      <alignment horizontal="left" vertical="center"/>
    </xf>
    <xf numFmtId="0" fontId="29" fillId="0" borderId="56" xfId="0" applyFont="1" applyBorder="1" applyAlignment="1">
      <alignment horizontal="left" vertical="center"/>
    </xf>
    <xf numFmtId="0" fontId="27" fillId="0" borderId="113" xfId="0" applyFont="1" applyBorder="1" applyAlignment="1">
      <alignment horizontal="distributed" vertical="center" indent="2"/>
    </xf>
    <xf numFmtId="0" fontId="27" fillId="0" borderId="114" xfId="0" applyFont="1" applyBorder="1" applyAlignment="1">
      <alignment horizontal="distributed" vertical="center" indent="2"/>
    </xf>
    <xf numFmtId="0" fontId="27" fillId="0" borderId="115" xfId="0" applyFont="1" applyBorder="1" applyAlignment="1">
      <alignment horizontal="distributed" vertical="center" indent="2"/>
    </xf>
    <xf numFmtId="177" fontId="29" fillId="0" borderId="8" xfId="0" applyNumberFormat="1" applyFont="1" applyBorder="1" applyAlignment="1" applyProtection="1">
      <alignment horizontal="center" vertical="center"/>
      <protection locked="0"/>
    </xf>
    <xf numFmtId="177" fontId="29" fillId="0" borderId="22" xfId="0" applyNumberFormat="1" applyFont="1" applyBorder="1" applyAlignment="1" applyProtection="1">
      <alignment horizontal="center" vertical="center"/>
      <protection locked="0"/>
    </xf>
    <xf numFmtId="0" fontId="30" fillId="0" borderId="100" xfId="0" applyFont="1" applyBorder="1" applyAlignment="1">
      <alignment horizontal="center" vertical="center"/>
    </xf>
    <xf numFmtId="0" fontId="28" fillId="0" borderId="100" xfId="0" applyFont="1" applyBorder="1" applyAlignment="1">
      <alignment horizontal="center" vertical="center"/>
    </xf>
    <xf numFmtId="0" fontId="27" fillId="0" borderId="102" xfId="0" applyFont="1" applyBorder="1" applyAlignment="1">
      <alignment horizontal="distributed" vertical="center" indent="2"/>
    </xf>
    <xf numFmtId="0" fontId="27" fillId="0" borderId="100" xfId="0" applyFont="1" applyBorder="1" applyAlignment="1">
      <alignment horizontal="distributed" vertical="center" indent="2"/>
    </xf>
    <xf numFmtId="0" fontId="27" fillId="0" borderId="101" xfId="0" applyFont="1" applyBorder="1" applyAlignment="1">
      <alignment horizontal="distributed" vertical="center" indent="2"/>
    </xf>
    <xf numFmtId="0" fontId="33" fillId="0" borderId="0" xfId="0" applyFont="1" applyAlignment="1">
      <alignment vertical="top" textRotation="255" indent="2"/>
    </xf>
    <xf numFmtId="0" fontId="17" fillId="0" borderId="78"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77" xfId="0" applyFont="1" applyBorder="1" applyAlignment="1" applyProtection="1">
      <alignment horizontal="left" vertical="center"/>
      <protection locked="0"/>
    </xf>
    <xf numFmtId="0" fontId="20" fillId="0" borderId="102" xfId="0" applyFont="1" applyBorder="1" applyAlignment="1">
      <alignment horizontal="distributed" vertical="center" indent="14"/>
    </xf>
    <xf numFmtId="0" fontId="20" fillId="0" borderId="100" xfId="0" applyFont="1" applyBorder="1" applyAlignment="1">
      <alignment horizontal="distributed" vertical="center" indent="14"/>
    </xf>
    <xf numFmtId="0" fontId="20" fillId="0" borderId="99" xfId="0" applyFont="1" applyBorder="1" applyAlignment="1">
      <alignment horizontal="distributed" vertical="center" indent="14"/>
    </xf>
    <xf numFmtId="0" fontId="17" fillId="0" borderId="86" xfId="0" applyFont="1" applyBorder="1" applyAlignment="1" applyProtection="1">
      <alignment horizontal="left" vertical="center"/>
      <protection locked="0"/>
    </xf>
    <xf numFmtId="0" fontId="17" fillId="0" borderId="110" xfId="0" applyFont="1" applyBorder="1" applyAlignment="1" applyProtection="1">
      <alignment horizontal="left" vertical="center"/>
      <protection locked="0"/>
    </xf>
    <xf numFmtId="0" fontId="17" fillId="0" borderId="85" xfId="0" applyFont="1" applyBorder="1" applyAlignment="1" applyProtection="1">
      <alignment horizontal="left" vertical="center"/>
      <protection locked="0"/>
    </xf>
    <xf numFmtId="0" fontId="17" fillId="0" borderId="84" xfId="0" applyFont="1" applyBorder="1" applyAlignment="1">
      <alignment horizontal="center" vertical="center"/>
    </xf>
    <xf numFmtId="0" fontId="17" fillId="0" borderId="95" xfId="0" applyFont="1" applyBorder="1" applyAlignment="1">
      <alignment horizontal="center" vertical="center"/>
    </xf>
    <xf numFmtId="0" fontId="17" fillId="0" borderId="98" xfId="0" applyFont="1" applyBorder="1" applyAlignment="1">
      <alignment horizontal="center" vertical="center"/>
    </xf>
    <xf numFmtId="0" fontId="17" fillId="0" borderId="6" xfId="0" applyFont="1" applyBorder="1" applyAlignment="1">
      <alignment horizontal="center" vertical="center"/>
    </xf>
    <xf numFmtId="0" fontId="17" fillId="0" borderId="97" xfId="0" applyFont="1" applyBorder="1" applyAlignment="1">
      <alignment horizontal="center" vertical="center"/>
    </xf>
    <xf numFmtId="0" fontId="17" fillId="0" borderId="78" xfId="0" applyFont="1" applyBorder="1" applyAlignment="1">
      <alignment horizontal="center" vertical="center"/>
    </xf>
    <xf numFmtId="0" fontId="17" fillId="0" borderId="40" xfId="0" applyFont="1" applyBorder="1" applyAlignment="1">
      <alignment horizontal="center" vertical="center"/>
    </xf>
    <xf numFmtId="0" fontId="17" fillId="0" borderId="7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55" xfId="0" applyFont="1" applyBorder="1" applyAlignment="1">
      <alignment horizontal="center" vertical="center"/>
    </xf>
    <xf numFmtId="0" fontId="17" fillId="0" borderId="8"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94"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91" xfId="0" applyFont="1" applyBorder="1" applyAlignment="1">
      <alignment horizontal="center" vertical="center"/>
    </xf>
    <xf numFmtId="0" fontId="17" fillId="0" borderId="93" xfId="0" applyFont="1" applyBorder="1" applyAlignment="1">
      <alignment horizontal="center" vertical="center"/>
    </xf>
    <xf numFmtId="0" fontId="17" fillId="0" borderId="89" xfId="0" applyFont="1" applyBorder="1" applyAlignment="1">
      <alignment horizontal="center" vertical="center"/>
    </xf>
    <xf numFmtId="0" fontId="17" fillId="0" borderId="108" xfId="0" applyFont="1" applyBorder="1" applyAlignment="1">
      <alignment horizontal="center" vertical="center"/>
    </xf>
    <xf numFmtId="0" fontId="17" fillId="0" borderId="81"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22" fillId="0" borderId="84" xfId="0" applyFont="1" applyBorder="1" applyAlignment="1">
      <alignment horizontal="center" vertical="center"/>
    </xf>
    <xf numFmtId="0" fontId="22" fillId="0" borderId="81" xfId="0" applyFont="1" applyBorder="1" applyAlignment="1">
      <alignment horizontal="center" vertical="center"/>
    </xf>
    <xf numFmtId="0" fontId="19" fillId="0" borderId="84" xfId="0" applyFont="1" applyBorder="1" applyAlignment="1">
      <alignment horizontal="center" vertical="center"/>
    </xf>
    <xf numFmtId="0" fontId="19" fillId="0" borderId="81" xfId="0" applyFont="1" applyBorder="1" applyAlignment="1">
      <alignment horizontal="center" vertical="center"/>
    </xf>
    <xf numFmtId="0" fontId="19" fillId="0" borderId="83" xfId="0" applyFont="1" applyBorder="1" applyAlignment="1">
      <alignment horizontal="center" vertical="center"/>
    </xf>
    <xf numFmtId="0" fontId="19" fillId="0" borderId="80" xfId="0" applyFont="1" applyBorder="1" applyAlignment="1">
      <alignment horizontal="center" vertical="center"/>
    </xf>
    <xf numFmtId="0" fontId="18" fillId="0" borderId="102" xfId="0" applyFont="1" applyBorder="1" applyAlignment="1">
      <alignment horizontal="center" vertical="center"/>
    </xf>
    <xf numFmtId="0" fontId="18" fillId="0" borderId="100" xfId="0" applyFont="1" applyBorder="1" applyAlignment="1">
      <alignment horizontal="center" vertical="center"/>
    </xf>
    <xf numFmtId="0" fontId="18" fillId="0" borderId="101" xfId="0" applyFont="1" applyBorder="1" applyAlignment="1">
      <alignment horizontal="center" vertical="center"/>
    </xf>
    <xf numFmtId="177" fontId="17" fillId="0" borderId="100" xfId="0" applyNumberFormat="1" applyFont="1" applyBorder="1" applyAlignment="1" applyProtection="1">
      <alignment horizontal="center" vertical="center"/>
      <protection locked="0"/>
    </xf>
    <xf numFmtId="177" fontId="17" fillId="0" borderId="99" xfId="0" applyNumberFormat="1" applyFont="1" applyBorder="1" applyAlignment="1" applyProtection="1">
      <alignment horizontal="center" vertical="center"/>
      <protection locked="0"/>
    </xf>
    <xf numFmtId="0" fontId="22" fillId="0" borderId="88" xfId="0" applyFont="1" applyBorder="1" applyAlignment="1">
      <alignment horizontal="center" vertical="center"/>
    </xf>
    <xf numFmtId="0" fontId="22" fillId="0" borderId="82" xfId="0" applyFont="1" applyBorder="1" applyAlignment="1">
      <alignment horizontal="center" vertical="center"/>
    </xf>
    <xf numFmtId="0" fontId="22" fillId="0" borderId="86" xfId="0" applyFont="1" applyBorder="1" applyAlignment="1">
      <alignment horizontal="left" vertical="center"/>
    </xf>
    <xf numFmtId="0" fontId="22" fillId="0" borderId="110" xfId="0" applyFont="1" applyBorder="1" applyAlignment="1">
      <alignment horizontal="left" vertical="center"/>
    </xf>
    <xf numFmtId="0" fontId="22" fillId="0" borderId="85" xfId="0" applyFont="1" applyBorder="1" applyAlignment="1">
      <alignment horizontal="left" vertical="center"/>
    </xf>
    <xf numFmtId="0" fontId="23" fillId="0" borderId="109" xfId="0" applyFont="1" applyBorder="1" applyAlignment="1">
      <alignment horizontal="center" vertical="center"/>
    </xf>
    <xf numFmtId="0" fontId="23" fillId="0" borderId="89" xfId="0" applyFont="1" applyBorder="1" applyAlignment="1">
      <alignment horizontal="center" vertical="center"/>
    </xf>
  </cellXfs>
  <cellStyles count="2">
    <cellStyle name="桁区切り" xfId="1" builtinId="6"/>
    <cellStyle name="標準" xfId="0" builtinId="0"/>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4.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5.xml"/><Relationship Id="rId17" Type="http://schemas.microsoft.com/office/2017/10/relationships/person" Target="persons/person7.xml"/><Relationship Id="rId2" Type="http://schemas.openxmlformats.org/officeDocument/2006/relationships/worksheet" Target="worksheets/sheet2.xml"/><Relationship Id="rId16" Type="http://schemas.microsoft.com/office/2017/10/relationships/person" Target="persons/person6.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3.xml"/><Relationship Id="rId5" Type="http://schemas.openxmlformats.org/officeDocument/2006/relationships/styles" Target="styles.xml"/><Relationship Id="rId15" Type="http://schemas.microsoft.com/office/2017/10/relationships/person" Target="persons/person0.xml"/><Relationship Id="rId10" Type="http://schemas.microsoft.com/office/2017/10/relationships/person" Target="persons/person2.xml"/><Relationship Id="rId4" Type="http://schemas.openxmlformats.org/officeDocument/2006/relationships/theme" Target="theme/theme1.xml"/><Relationship Id="rId14" Type="http://schemas.microsoft.com/office/2017/10/relationships/person" Target="persons/person.xml"/><Relationship Id="rId9" Type="http://schemas.microsoft.com/office/2017/10/relationships/person" Target="persons/pers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72</xdr:col>
      <xdr:colOff>208763</xdr:colOff>
      <xdr:row>50</xdr:row>
      <xdr:rowOff>162166</xdr:rowOff>
    </xdr:to>
    <xdr:pic>
      <xdr:nvPicPr>
        <xdr:cNvPr id="4" name="図 3">
          <a:extLst>
            <a:ext uri="{FF2B5EF4-FFF2-40B4-BE49-F238E27FC236}">
              <a16:creationId xmlns:a16="http://schemas.microsoft.com/office/drawing/2014/main" id="{F5762888-4CEF-FD6B-3276-16755521C539}"/>
            </a:ext>
          </a:extLst>
        </xdr:cNvPr>
        <xdr:cNvPicPr>
          <a:picLocks noChangeAspect="1"/>
        </xdr:cNvPicPr>
      </xdr:nvPicPr>
      <xdr:blipFill>
        <a:blip xmlns:r="http://schemas.openxmlformats.org/officeDocument/2006/relationships" r:embed="rId1"/>
        <a:stretch>
          <a:fillRect/>
        </a:stretch>
      </xdr:blipFill>
      <xdr:spPr>
        <a:xfrm>
          <a:off x="7343775" y="0"/>
          <a:ext cx="6295238" cy="9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xdr:colOff>
      <xdr:row>0</xdr:row>
      <xdr:rowOff>0</xdr:rowOff>
    </xdr:from>
    <xdr:to>
      <xdr:col>36</xdr:col>
      <xdr:colOff>66235</xdr:colOff>
      <xdr:row>24</xdr:row>
      <xdr:rowOff>75210</xdr:rowOff>
    </xdr:to>
    <xdr:pic>
      <xdr:nvPicPr>
        <xdr:cNvPr id="3" name="図 2">
          <a:extLst>
            <a:ext uri="{FF2B5EF4-FFF2-40B4-BE49-F238E27FC236}">
              <a16:creationId xmlns:a16="http://schemas.microsoft.com/office/drawing/2014/main" id="{EFAE4DCC-20A1-83E2-0841-FB962A84BB64}"/>
            </a:ext>
          </a:extLst>
        </xdr:cNvPr>
        <xdr:cNvPicPr>
          <a:picLocks noChangeAspect="1"/>
        </xdr:cNvPicPr>
      </xdr:nvPicPr>
      <xdr:blipFill>
        <a:blip xmlns:r="http://schemas.openxmlformats.org/officeDocument/2006/relationships" r:embed="rId1"/>
        <a:stretch>
          <a:fillRect/>
        </a:stretch>
      </xdr:blipFill>
      <xdr:spPr>
        <a:xfrm>
          <a:off x="11204865" y="0"/>
          <a:ext cx="10457143" cy="1484761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A80F-69DD-45A4-B658-AF61432D647C}">
  <dimension ref="A1:BK66"/>
  <sheetViews>
    <sheetView tabSelected="1" view="pageBreakPreview" zoomScale="85" zoomScaleNormal="100" zoomScaleSheetLayoutView="85" zoomScalePageLayoutView="120" workbookViewId="0">
      <selection activeCell="AI8" sqref="AI8:BG8"/>
    </sheetView>
  </sheetViews>
  <sheetFormatPr defaultColWidth="8.875" defaultRowHeight="18.75" x14ac:dyDescent="0.4"/>
  <cols>
    <col min="1" max="60" width="1.375" customWidth="1"/>
    <col min="61" max="63" width="4.625" customWidth="1"/>
  </cols>
  <sheetData>
    <row r="1" spans="1:63" x14ac:dyDescent="0.4">
      <c r="A1" s="296" t="s">
        <v>116</v>
      </c>
      <c r="B1" s="296"/>
      <c r="C1" s="296"/>
      <c r="D1" s="296"/>
      <c r="E1" s="296"/>
      <c r="F1" s="296"/>
      <c r="G1" s="296"/>
      <c r="H1" s="296" t="s">
        <v>0</v>
      </c>
      <c r="I1" s="296"/>
      <c r="J1" s="296"/>
      <c r="K1" s="296"/>
      <c r="L1" s="296"/>
      <c r="M1" s="296"/>
      <c r="N1" s="296"/>
      <c r="O1" s="296" t="s">
        <v>117</v>
      </c>
      <c r="P1" s="296"/>
      <c r="Q1" s="296"/>
      <c r="R1" s="296"/>
      <c r="S1" s="296"/>
      <c r="T1" s="296"/>
      <c r="U1" s="296"/>
      <c r="V1" s="296"/>
      <c r="W1" s="296"/>
      <c r="X1" s="296"/>
      <c r="Y1" s="296" t="s">
        <v>118</v>
      </c>
      <c r="Z1" s="296"/>
      <c r="AA1" s="296"/>
      <c r="AB1" s="296"/>
      <c r="AC1" s="296"/>
      <c r="AD1" s="296"/>
      <c r="AE1" s="296"/>
      <c r="AF1" s="296"/>
      <c r="AG1" s="296"/>
      <c r="AH1" s="296"/>
      <c r="AI1" s="296" t="s">
        <v>119</v>
      </c>
      <c r="AJ1" s="296"/>
      <c r="AK1" s="296"/>
      <c r="AL1" s="296"/>
      <c r="AM1" s="296"/>
      <c r="AN1" s="296"/>
      <c r="AO1" s="296"/>
      <c r="AP1" s="296"/>
      <c r="AQ1" s="296"/>
      <c r="AR1" s="296"/>
      <c r="AS1" s="296" t="s">
        <v>2</v>
      </c>
      <c r="AT1" s="296"/>
      <c r="AU1" s="296"/>
      <c r="AV1" s="296"/>
      <c r="AW1" s="296"/>
      <c r="AX1" s="296"/>
      <c r="AY1" s="296"/>
      <c r="AZ1" s="296"/>
      <c r="BA1" s="307"/>
      <c r="BB1" s="297" t="s">
        <v>1</v>
      </c>
      <c r="BC1" s="296"/>
      <c r="BD1" s="296"/>
      <c r="BE1" s="296"/>
      <c r="BF1" s="296"/>
      <c r="BG1" s="296"/>
      <c r="BH1" s="296"/>
      <c r="BI1" s="206" t="s">
        <v>56</v>
      </c>
      <c r="BJ1" s="206" t="s">
        <v>57</v>
      </c>
      <c r="BK1" s="206" t="s">
        <v>115</v>
      </c>
    </row>
    <row r="2" spans="1:63" ht="34.5" customHeight="1" x14ac:dyDescent="0.4">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8"/>
      <c r="BB2" s="303"/>
      <c r="BC2" s="304"/>
      <c r="BD2" s="304"/>
      <c r="BE2" s="304"/>
      <c r="BF2" s="304"/>
      <c r="BG2" s="304"/>
      <c r="BH2" s="304"/>
      <c r="BI2" s="206"/>
      <c r="BJ2" s="206"/>
      <c r="BK2" s="206"/>
    </row>
    <row r="3" spans="1:63" ht="8.4499999999999993" customHeight="1" thickBot="1" x14ac:dyDescent="0.4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206"/>
      <c r="BJ3" s="206"/>
      <c r="BK3" s="206"/>
    </row>
    <row r="4" spans="1:63" ht="25.5" customHeight="1" x14ac:dyDescent="0.4">
      <c r="A4" s="298" t="s">
        <v>45</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300"/>
      <c r="BI4" s="206"/>
      <c r="BJ4" s="206"/>
      <c r="BK4" s="206"/>
    </row>
    <row r="5" spans="1:63" x14ac:dyDescent="0.25">
      <c r="A5" s="125"/>
      <c r="B5" s="306" t="s">
        <v>25</v>
      </c>
      <c r="C5" s="306"/>
      <c r="D5" s="306"/>
      <c r="E5" s="306"/>
      <c r="F5" s="306"/>
      <c r="G5" s="306"/>
      <c r="H5" s="306"/>
      <c r="I5" s="306"/>
      <c r="J5" s="306"/>
      <c r="K5" s="306"/>
      <c r="L5" s="306"/>
      <c r="M5" s="306"/>
      <c r="N5" s="306"/>
      <c r="O5" s="306"/>
      <c r="P5" s="306"/>
      <c r="Q5" s="306"/>
      <c r="R5" s="306"/>
      <c r="S5" s="306"/>
      <c r="T5" s="306"/>
      <c r="U5" s="126"/>
      <c r="V5" s="126"/>
      <c r="W5" s="126"/>
      <c r="X5" s="126"/>
      <c r="Y5" s="126"/>
      <c r="Z5" s="126"/>
      <c r="AA5" s="126"/>
      <c r="AB5" s="126"/>
      <c r="AC5" s="126"/>
      <c r="AD5" s="126"/>
      <c r="AE5" s="126"/>
      <c r="AF5" s="126"/>
      <c r="AG5" s="126"/>
      <c r="AH5" s="126"/>
      <c r="AI5" s="126"/>
      <c r="AJ5" s="126"/>
      <c r="AK5" s="126"/>
      <c r="AL5" s="126"/>
      <c r="AM5" s="126"/>
      <c r="AN5" s="126"/>
      <c r="AO5" s="126"/>
      <c r="AP5" s="301" t="s">
        <v>6</v>
      </c>
      <c r="AQ5" s="301"/>
      <c r="AR5" s="301"/>
      <c r="AS5" s="301"/>
      <c r="AT5" s="305"/>
      <c r="AU5" s="305"/>
      <c r="AV5" s="305"/>
      <c r="AW5" s="301" t="s">
        <v>5</v>
      </c>
      <c r="AX5" s="301"/>
      <c r="AY5" s="305"/>
      <c r="AZ5" s="305"/>
      <c r="BA5" s="305"/>
      <c r="BB5" s="301" t="s">
        <v>4</v>
      </c>
      <c r="BC5" s="301"/>
      <c r="BD5" s="305"/>
      <c r="BE5" s="305"/>
      <c r="BF5" s="305"/>
      <c r="BG5" s="301" t="s">
        <v>3</v>
      </c>
      <c r="BH5" s="302"/>
      <c r="BI5" s="206"/>
      <c r="BJ5" s="206"/>
      <c r="BK5" s="206"/>
    </row>
    <row r="6" spans="1:63" ht="12.95" customHeight="1" x14ac:dyDescent="0.4">
      <c r="A6" s="125"/>
      <c r="B6" s="285" t="s">
        <v>7</v>
      </c>
      <c r="C6" s="285"/>
      <c r="D6" s="285"/>
      <c r="E6" s="285"/>
      <c r="F6" s="285"/>
      <c r="G6" s="285"/>
      <c r="H6" s="285"/>
      <c r="I6" s="285"/>
      <c r="J6" s="285"/>
      <c r="K6" s="285"/>
      <c r="L6" s="285"/>
      <c r="M6" s="285"/>
      <c r="N6" s="285"/>
      <c r="O6" s="285"/>
      <c r="P6" s="285"/>
      <c r="Q6" s="285"/>
      <c r="R6" s="285"/>
      <c r="S6" s="285"/>
      <c r="T6" s="285"/>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7"/>
      <c r="BI6" s="206"/>
      <c r="BJ6" s="206"/>
      <c r="BK6" s="206"/>
    </row>
    <row r="7" spans="1:63" ht="12.95" customHeight="1" x14ac:dyDescent="0.4">
      <c r="A7" s="125"/>
      <c r="B7" s="270" t="s">
        <v>8</v>
      </c>
      <c r="C7" s="270"/>
      <c r="D7" s="270"/>
      <c r="E7" s="270"/>
      <c r="F7" s="270"/>
      <c r="G7" s="270"/>
      <c r="H7" s="270"/>
      <c r="I7" s="270"/>
      <c r="J7" s="270"/>
      <c r="K7" s="270"/>
      <c r="L7" s="270"/>
      <c r="M7" s="270"/>
      <c r="N7" s="270"/>
      <c r="O7" s="270"/>
      <c r="P7" s="270"/>
      <c r="Q7" s="270"/>
      <c r="R7" s="270"/>
      <c r="S7" s="270"/>
      <c r="T7" s="270"/>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7"/>
      <c r="BI7" s="206"/>
      <c r="BJ7" s="206"/>
      <c r="BK7" s="206"/>
    </row>
    <row r="8" spans="1:63" ht="17.100000000000001" customHeight="1" x14ac:dyDescent="0.4">
      <c r="A8" s="125"/>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286" t="s">
        <v>9</v>
      </c>
      <c r="AC8" s="286"/>
      <c r="AD8" s="286"/>
      <c r="AE8" s="286"/>
      <c r="AF8" s="286"/>
      <c r="AG8" s="286"/>
      <c r="AH8" s="137"/>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127"/>
      <c r="BI8" s="206"/>
      <c r="BJ8" s="206"/>
      <c r="BK8" s="206"/>
    </row>
    <row r="9" spans="1:63" ht="17.100000000000001" customHeight="1" x14ac:dyDescent="0.4">
      <c r="A9" s="125"/>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286" t="s">
        <v>10</v>
      </c>
      <c r="AC9" s="286"/>
      <c r="AD9" s="286"/>
      <c r="AE9" s="286"/>
      <c r="AF9" s="286"/>
      <c r="AG9" s="286"/>
      <c r="AH9" s="137"/>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127"/>
      <c r="BI9" s="206"/>
      <c r="BJ9" s="206"/>
      <c r="BK9" s="206"/>
    </row>
    <row r="10" spans="1:63" ht="11.25" customHeight="1" x14ac:dyDescent="0.4">
      <c r="A10" s="125"/>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287" t="s">
        <v>11</v>
      </c>
      <c r="AC10" s="287"/>
      <c r="AD10" s="287"/>
      <c r="AE10" s="287"/>
      <c r="AF10" s="287"/>
      <c r="AG10" s="287"/>
      <c r="AH10" s="295" t="s">
        <v>12</v>
      </c>
      <c r="AI10" s="295"/>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127"/>
      <c r="BI10" s="206"/>
      <c r="BJ10" s="206"/>
      <c r="BK10" s="206"/>
    </row>
    <row r="11" spans="1:63" ht="17.100000000000001" customHeight="1" x14ac:dyDescent="0.4">
      <c r="A11" s="125"/>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286"/>
      <c r="AC11" s="286"/>
      <c r="AD11" s="286"/>
      <c r="AE11" s="286"/>
      <c r="AF11" s="286"/>
      <c r="AG11" s="286"/>
      <c r="AH11" s="137"/>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127"/>
      <c r="BI11" s="206"/>
      <c r="BJ11" s="206"/>
      <c r="BK11" s="206"/>
    </row>
    <row r="12" spans="1:63" ht="17.100000000000001" customHeight="1" x14ac:dyDescent="0.4">
      <c r="A12" s="125"/>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286" t="s">
        <v>13</v>
      </c>
      <c r="AC12" s="286"/>
      <c r="AD12" s="286"/>
      <c r="AE12" s="286"/>
      <c r="AF12" s="286"/>
      <c r="AG12" s="286"/>
      <c r="AH12" s="137"/>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127"/>
      <c r="BI12" s="206"/>
      <c r="BJ12" s="206"/>
      <c r="BK12" s="206"/>
    </row>
    <row r="13" spans="1:63" ht="12.95" customHeight="1" x14ac:dyDescent="0.4">
      <c r="A13" s="269" t="s">
        <v>14</v>
      </c>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1"/>
      <c r="BI13" s="206"/>
      <c r="BJ13" s="206"/>
      <c r="BK13" s="206"/>
    </row>
    <row r="14" spans="1:63" ht="15" customHeight="1" x14ac:dyDescent="0.4">
      <c r="A14" s="272" t="s">
        <v>19</v>
      </c>
      <c r="B14" s="273"/>
      <c r="C14" s="273"/>
      <c r="D14" s="273"/>
      <c r="E14" s="273"/>
      <c r="F14" s="273"/>
      <c r="G14" s="273"/>
      <c r="H14" s="274"/>
      <c r="I14" s="276" t="s">
        <v>46</v>
      </c>
      <c r="J14" s="277"/>
      <c r="K14" s="277"/>
      <c r="L14" s="277"/>
      <c r="M14" s="277"/>
      <c r="N14" s="277"/>
      <c r="O14" s="277"/>
      <c r="P14" s="277"/>
      <c r="Q14" s="277"/>
      <c r="R14" s="277"/>
      <c r="S14" s="277"/>
      <c r="T14" s="277"/>
      <c r="U14" s="277"/>
      <c r="V14" s="277"/>
      <c r="W14" s="277"/>
      <c r="X14" s="277"/>
      <c r="Y14" s="277"/>
      <c r="Z14" s="277"/>
      <c r="AA14" s="278"/>
      <c r="AB14" s="289" t="s">
        <v>15</v>
      </c>
      <c r="AC14" s="208"/>
      <c r="AD14" s="208"/>
      <c r="AE14" s="208"/>
      <c r="AF14" s="208"/>
      <c r="AG14" s="208"/>
      <c r="AH14" s="226" t="s">
        <v>51</v>
      </c>
      <c r="AI14" s="226"/>
      <c r="AJ14" s="226"/>
      <c r="AK14" s="226"/>
      <c r="AL14" s="226"/>
      <c r="AM14" s="226"/>
      <c r="AN14" s="226" t="s">
        <v>49</v>
      </c>
      <c r="AO14" s="226"/>
      <c r="AP14" s="226"/>
      <c r="AQ14" s="226"/>
      <c r="AR14" s="226"/>
      <c r="AS14" s="226"/>
      <c r="AT14" s="226" t="s">
        <v>50</v>
      </c>
      <c r="AU14" s="226"/>
      <c r="AV14" s="226"/>
      <c r="AW14" s="226"/>
      <c r="AX14" s="226"/>
      <c r="AY14" s="226"/>
      <c r="AZ14" s="283" t="s">
        <v>125</v>
      </c>
      <c r="BA14" s="283"/>
      <c r="BB14" s="283"/>
      <c r="BC14" s="283"/>
      <c r="BD14" s="283"/>
      <c r="BE14" s="283"/>
      <c r="BF14" s="283"/>
      <c r="BG14" s="283"/>
      <c r="BH14" s="284"/>
      <c r="BI14" s="206"/>
      <c r="BJ14" s="206"/>
      <c r="BK14" s="206"/>
    </row>
    <row r="15" spans="1:63" ht="15" customHeight="1" x14ac:dyDescent="0.4">
      <c r="A15" s="207" t="s">
        <v>20</v>
      </c>
      <c r="B15" s="208"/>
      <c r="C15" s="208"/>
      <c r="D15" s="208"/>
      <c r="E15" s="208"/>
      <c r="F15" s="208"/>
      <c r="G15" s="208"/>
      <c r="H15" s="208"/>
      <c r="I15" s="213"/>
      <c r="J15" s="214"/>
      <c r="K15" s="214"/>
      <c r="L15" s="214"/>
      <c r="M15" s="214"/>
      <c r="N15" s="214"/>
      <c r="O15" s="214"/>
      <c r="P15" s="214"/>
      <c r="Q15" s="214"/>
      <c r="R15" s="214"/>
      <c r="S15" s="214"/>
      <c r="T15" s="214"/>
      <c r="U15" s="214"/>
      <c r="V15" s="214"/>
      <c r="W15" s="214"/>
      <c r="X15" s="214"/>
      <c r="Y15" s="214"/>
      <c r="Z15" s="214"/>
      <c r="AA15" s="215"/>
      <c r="AB15" s="290"/>
      <c r="AC15" s="210"/>
      <c r="AD15" s="210"/>
      <c r="AE15" s="210"/>
      <c r="AF15" s="210"/>
      <c r="AG15" s="210"/>
      <c r="AH15" s="292" t="s">
        <v>52</v>
      </c>
      <c r="AI15" s="292"/>
      <c r="AJ15" s="292"/>
      <c r="AK15" s="292"/>
      <c r="AL15" s="292"/>
      <c r="AM15" s="292"/>
      <c r="AN15" s="279"/>
      <c r="AO15" s="280"/>
      <c r="AP15" s="280"/>
      <c r="AQ15" s="280"/>
      <c r="AR15" s="227" t="s">
        <v>48</v>
      </c>
      <c r="AS15" s="228"/>
      <c r="AT15" s="279"/>
      <c r="AU15" s="280"/>
      <c r="AV15" s="280"/>
      <c r="AW15" s="280"/>
      <c r="AX15" s="227" t="s">
        <v>48</v>
      </c>
      <c r="AY15" s="228"/>
      <c r="AZ15" s="279"/>
      <c r="BA15" s="280"/>
      <c r="BB15" s="280"/>
      <c r="BC15" s="280"/>
      <c r="BD15" s="280"/>
      <c r="BE15" s="280"/>
      <c r="BF15" s="280"/>
      <c r="BG15" s="227" t="s">
        <v>47</v>
      </c>
      <c r="BH15" s="229"/>
      <c r="BI15" s="206"/>
      <c r="BJ15" s="206"/>
      <c r="BK15" s="206"/>
    </row>
    <row r="16" spans="1:63" ht="15" customHeight="1" x14ac:dyDescent="0.4">
      <c r="A16" s="209"/>
      <c r="B16" s="210"/>
      <c r="C16" s="210"/>
      <c r="D16" s="210"/>
      <c r="E16" s="210"/>
      <c r="F16" s="210"/>
      <c r="G16" s="210"/>
      <c r="H16" s="210"/>
      <c r="I16" s="216"/>
      <c r="J16" s="217"/>
      <c r="K16" s="217"/>
      <c r="L16" s="217"/>
      <c r="M16" s="217"/>
      <c r="N16" s="217"/>
      <c r="O16" s="217"/>
      <c r="P16" s="217"/>
      <c r="Q16" s="217"/>
      <c r="R16" s="217"/>
      <c r="S16" s="217"/>
      <c r="T16" s="217"/>
      <c r="U16" s="217"/>
      <c r="V16" s="217"/>
      <c r="W16" s="217"/>
      <c r="X16" s="217"/>
      <c r="Y16" s="217"/>
      <c r="Z16" s="217"/>
      <c r="AA16" s="218"/>
      <c r="AB16" s="290"/>
      <c r="AC16" s="210"/>
      <c r="AD16" s="210"/>
      <c r="AE16" s="210"/>
      <c r="AF16" s="210"/>
      <c r="AG16" s="210"/>
      <c r="AH16" s="293" t="s">
        <v>53</v>
      </c>
      <c r="AI16" s="293"/>
      <c r="AJ16" s="293"/>
      <c r="AK16" s="293"/>
      <c r="AL16" s="293"/>
      <c r="AM16" s="293"/>
      <c r="AN16" s="279"/>
      <c r="AO16" s="280"/>
      <c r="AP16" s="280"/>
      <c r="AQ16" s="280"/>
      <c r="AR16" s="227" t="s">
        <v>48</v>
      </c>
      <c r="AS16" s="228"/>
      <c r="AT16" s="279"/>
      <c r="AU16" s="280"/>
      <c r="AV16" s="280"/>
      <c r="AW16" s="280"/>
      <c r="AX16" s="227" t="s">
        <v>48</v>
      </c>
      <c r="AY16" s="228"/>
      <c r="AZ16" s="279"/>
      <c r="BA16" s="280"/>
      <c r="BB16" s="280"/>
      <c r="BC16" s="280"/>
      <c r="BD16" s="280"/>
      <c r="BE16" s="280"/>
      <c r="BF16" s="280"/>
      <c r="BG16" s="227" t="s">
        <v>47</v>
      </c>
      <c r="BH16" s="229"/>
      <c r="BI16" s="206"/>
      <c r="BJ16" s="206"/>
      <c r="BK16" s="206"/>
    </row>
    <row r="17" spans="1:63" ht="15" customHeight="1" x14ac:dyDescent="0.4">
      <c r="A17" s="209"/>
      <c r="B17" s="210"/>
      <c r="C17" s="210"/>
      <c r="D17" s="210"/>
      <c r="E17" s="210"/>
      <c r="F17" s="210"/>
      <c r="G17" s="210"/>
      <c r="H17" s="210"/>
      <c r="I17" s="216"/>
      <c r="J17" s="217"/>
      <c r="K17" s="217"/>
      <c r="L17" s="217"/>
      <c r="M17" s="217"/>
      <c r="N17" s="217"/>
      <c r="O17" s="217"/>
      <c r="P17" s="217"/>
      <c r="Q17" s="217"/>
      <c r="R17" s="217"/>
      <c r="S17" s="217"/>
      <c r="T17" s="217"/>
      <c r="U17" s="217"/>
      <c r="V17" s="217"/>
      <c r="W17" s="217"/>
      <c r="X17" s="217"/>
      <c r="Y17" s="217"/>
      <c r="Z17" s="217"/>
      <c r="AA17" s="218"/>
      <c r="AB17" s="290"/>
      <c r="AC17" s="210"/>
      <c r="AD17" s="210"/>
      <c r="AE17" s="210"/>
      <c r="AF17" s="210"/>
      <c r="AG17" s="210"/>
      <c r="AH17" s="292" t="s">
        <v>54</v>
      </c>
      <c r="AI17" s="292"/>
      <c r="AJ17" s="292"/>
      <c r="AK17" s="292"/>
      <c r="AL17" s="292"/>
      <c r="AM17" s="292"/>
      <c r="AN17" s="279"/>
      <c r="AO17" s="280"/>
      <c r="AP17" s="280"/>
      <c r="AQ17" s="280"/>
      <c r="AR17" s="227" t="s">
        <v>48</v>
      </c>
      <c r="AS17" s="228"/>
      <c r="AT17" s="279"/>
      <c r="AU17" s="280"/>
      <c r="AV17" s="280"/>
      <c r="AW17" s="280"/>
      <c r="AX17" s="227" t="s">
        <v>48</v>
      </c>
      <c r="AY17" s="228"/>
      <c r="AZ17" s="279"/>
      <c r="BA17" s="280"/>
      <c r="BB17" s="280"/>
      <c r="BC17" s="280"/>
      <c r="BD17" s="280"/>
      <c r="BE17" s="280"/>
      <c r="BF17" s="280"/>
      <c r="BG17" s="227" t="s">
        <v>47</v>
      </c>
      <c r="BH17" s="229"/>
      <c r="BI17" s="206"/>
      <c r="BJ17" s="206"/>
      <c r="BK17" s="206"/>
    </row>
    <row r="18" spans="1:63" ht="15" customHeight="1" x14ac:dyDescent="0.4">
      <c r="A18" s="211"/>
      <c r="B18" s="212"/>
      <c r="C18" s="212"/>
      <c r="D18" s="212"/>
      <c r="E18" s="212"/>
      <c r="F18" s="212"/>
      <c r="G18" s="212"/>
      <c r="H18" s="212"/>
      <c r="I18" s="219"/>
      <c r="J18" s="220"/>
      <c r="K18" s="220"/>
      <c r="L18" s="220"/>
      <c r="M18" s="220"/>
      <c r="N18" s="220"/>
      <c r="O18" s="220"/>
      <c r="P18" s="220"/>
      <c r="Q18" s="220"/>
      <c r="R18" s="220"/>
      <c r="S18" s="220"/>
      <c r="T18" s="220"/>
      <c r="U18" s="220"/>
      <c r="V18" s="220"/>
      <c r="W18" s="220"/>
      <c r="X18" s="220"/>
      <c r="Y18" s="220"/>
      <c r="Z18" s="220"/>
      <c r="AA18" s="221"/>
      <c r="AB18" s="291"/>
      <c r="AC18" s="212"/>
      <c r="AD18" s="212"/>
      <c r="AE18" s="212"/>
      <c r="AF18" s="212"/>
      <c r="AG18" s="212"/>
      <c r="AH18" s="294" t="s">
        <v>55</v>
      </c>
      <c r="AI18" s="294"/>
      <c r="AJ18" s="294"/>
      <c r="AK18" s="294"/>
      <c r="AL18" s="294"/>
      <c r="AM18" s="294"/>
      <c r="AN18" s="281">
        <f>SUM(AN15:AQ17)</f>
        <v>0</v>
      </c>
      <c r="AO18" s="282"/>
      <c r="AP18" s="282"/>
      <c r="AQ18" s="282"/>
      <c r="AR18" s="176" t="s">
        <v>48</v>
      </c>
      <c r="AS18" s="177"/>
      <c r="AT18" s="281">
        <f>SUM(AT15:AW17)</f>
        <v>0</v>
      </c>
      <c r="AU18" s="282"/>
      <c r="AV18" s="282"/>
      <c r="AW18" s="282"/>
      <c r="AX18" s="176" t="s">
        <v>48</v>
      </c>
      <c r="AY18" s="177"/>
      <c r="AZ18" s="281">
        <f>SUM(AZ15:BF17)</f>
        <v>0</v>
      </c>
      <c r="BA18" s="282"/>
      <c r="BB18" s="282"/>
      <c r="BC18" s="282"/>
      <c r="BD18" s="282"/>
      <c r="BE18" s="282"/>
      <c r="BF18" s="282"/>
      <c r="BG18" s="176" t="s">
        <v>47</v>
      </c>
      <c r="BH18" s="230"/>
      <c r="BI18" s="206"/>
      <c r="BJ18" s="206"/>
      <c r="BK18" s="206"/>
    </row>
    <row r="19" spans="1:63" ht="15" customHeight="1" x14ac:dyDescent="0.4">
      <c r="A19" s="272" t="s">
        <v>21</v>
      </c>
      <c r="B19" s="273"/>
      <c r="C19" s="273"/>
      <c r="D19" s="273"/>
      <c r="E19" s="273"/>
      <c r="F19" s="273"/>
      <c r="G19" s="273"/>
      <c r="H19" s="274"/>
      <c r="I19" s="258" t="s">
        <v>58</v>
      </c>
      <c r="J19" s="222"/>
      <c r="K19" s="222"/>
      <c r="L19" s="224"/>
      <c r="M19" s="224"/>
      <c r="N19" s="222" t="s">
        <v>59</v>
      </c>
      <c r="O19" s="222"/>
      <c r="P19" s="224"/>
      <c r="Q19" s="224"/>
      <c r="R19" s="222" t="s">
        <v>60</v>
      </c>
      <c r="S19" s="222"/>
      <c r="T19" s="224"/>
      <c r="U19" s="224"/>
      <c r="V19" s="222" t="s">
        <v>61</v>
      </c>
      <c r="W19" s="222"/>
      <c r="X19" s="225"/>
      <c r="Y19" s="225"/>
      <c r="Z19" s="222" t="s">
        <v>62</v>
      </c>
      <c r="AA19" s="222"/>
      <c r="AB19" s="222"/>
      <c r="AC19" s="224"/>
      <c r="AD19" s="224"/>
      <c r="AE19" s="222" t="s">
        <v>63</v>
      </c>
      <c r="AF19" s="222"/>
      <c r="AG19" s="222"/>
      <c r="AH19" s="222"/>
      <c r="AI19" s="224"/>
      <c r="AJ19" s="224"/>
      <c r="AK19" s="222" t="s">
        <v>60</v>
      </c>
      <c r="AL19" s="222"/>
      <c r="AM19" s="224"/>
      <c r="AN19" s="224"/>
      <c r="AO19" s="222" t="s">
        <v>61</v>
      </c>
      <c r="AP19" s="222"/>
      <c r="AQ19" s="225"/>
      <c r="AR19" s="225"/>
      <c r="AS19" s="222" t="s">
        <v>62</v>
      </c>
      <c r="AT19" s="222"/>
      <c r="AU19" s="222"/>
      <c r="AV19" s="224"/>
      <c r="AW19" s="224"/>
      <c r="AX19" s="222" t="s">
        <v>64</v>
      </c>
      <c r="AY19" s="222"/>
      <c r="AZ19" s="222"/>
      <c r="BA19" s="222"/>
      <c r="BB19" s="222" t="s">
        <v>65</v>
      </c>
      <c r="BC19" s="222"/>
      <c r="BD19" s="224"/>
      <c r="BE19" s="224"/>
      <c r="BF19" s="222" t="s">
        <v>66</v>
      </c>
      <c r="BG19" s="222"/>
      <c r="BH19" s="223"/>
      <c r="BI19" s="206"/>
      <c r="BJ19" s="206"/>
      <c r="BK19" s="206"/>
    </row>
    <row r="20" spans="1:63" ht="15" customHeight="1" x14ac:dyDescent="0.4">
      <c r="A20" s="231" t="s">
        <v>22</v>
      </c>
      <c r="B20" s="232"/>
      <c r="C20" s="232"/>
      <c r="D20" s="232"/>
      <c r="E20" s="232"/>
      <c r="F20" s="232"/>
      <c r="G20" s="232"/>
      <c r="H20" s="233"/>
      <c r="I20" s="240" t="s">
        <v>11</v>
      </c>
      <c r="J20" s="241"/>
      <c r="K20" s="241"/>
      <c r="L20" s="241"/>
      <c r="M20" s="241"/>
      <c r="N20" s="242"/>
      <c r="O20" s="249" t="s">
        <v>12</v>
      </c>
      <c r="P20" s="250"/>
      <c r="Q20" s="259"/>
      <c r="R20" s="259"/>
      <c r="S20" s="259"/>
      <c r="T20" s="259"/>
      <c r="U20" s="259"/>
      <c r="V20" s="259"/>
      <c r="W20" s="259"/>
      <c r="X20" s="260"/>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c r="BH20" s="262"/>
      <c r="BI20" s="206"/>
      <c r="BJ20" s="206"/>
      <c r="BK20" s="206"/>
    </row>
    <row r="21" spans="1:63" ht="15" customHeight="1" x14ac:dyDescent="0.4">
      <c r="A21" s="234"/>
      <c r="B21" s="235"/>
      <c r="C21" s="235"/>
      <c r="D21" s="235"/>
      <c r="E21" s="235"/>
      <c r="F21" s="235"/>
      <c r="G21" s="235"/>
      <c r="H21" s="236"/>
      <c r="I21" s="243" t="s">
        <v>26</v>
      </c>
      <c r="J21" s="244"/>
      <c r="K21" s="244"/>
      <c r="L21" s="244"/>
      <c r="M21" s="244"/>
      <c r="N21" s="245"/>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4"/>
      <c r="BI21" s="206"/>
      <c r="BJ21" s="206"/>
      <c r="BK21" s="206"/>
    </row>
    <row r="22" spans="1:63" ht="15" customHeight="1" x14ac:dyDescent="0.4">
      <c r="A22" s="237"/>
      <c r="B22" s="238"/>
      <c r="C22" s="238"/>
      <c r="D22" s="238"/>
      <c r="E22" s="238"/>
      <c r="F22" s="238"/>
      <c r="G22" s="238"/>
      <c r="H22" s="239"/>
      <c r="I22" s="246" t="s">
        <v>27</v>
      </c>
      <c r="J22" s="247"/>
      <c r="K22" s="247"/>
      <c r="L22" s="247"/>
      <c r="M22" s="247"/>
      <c r="N22" s="248"/>
      <c r="O22" s="247" t="s">
        <v>16</v>
      </c>
      <c r="P22" s="247"/>
      <c r="Q22" s="247"/>
      <c r="R22" s="247"/>
      <c r="S22" s="247"/>
      <c r="T22" s="256"/>
      <c r="U22" s="256"/>
      <c r="V22" s="256"/>
      <c r="W22" s="256"/>
      <c r="X22" s="256"/>
      <c r="Y22" s="256"/>
      <c r="Z22" s="256"/>
      <c r="AA22" s="256"/>
      <c r="AB22" s="256"/>
      <c r="AC22" s="256"/>
      <c r="AD22" s="256"/>
      <c r="AE22" s="256"/>
      <c r="AF22" s="256"/>
      <c r="AG22" s="256"/>
      <c r="AH22" s="256"/>
      <c r="AI22" s="256"/>
      <c r="AJ22" s="256"/>
      <c r="AK22" s="257"/>
      <c r="AL22" s="247" t="s">
        <v>17</v>
      </c>
      <c r="AM22" s="247"/>
      <c r="AN22" s="247"/>
      <c r="AO22" s="247"/>
      <c r="AP22" s="247"/>
      <c r="AQ22" s="251"/>
      <c r="AR22" s="251"/>
      <c r="AS22" s="251"/>
      <c r="AT22" s="251"/>
      <c r="AU22" s="251"/>
      <c r="AV22" s="251"/>
      <c r="AW22" s="251"/>
      <c r="AX22" s="251"/>
      <c r="AY22" s="251"/>
      <c r="AZ22" s="251"/>
      <c r="BA22" s="251"/>
      <c r="BB22" s="251"/>
      <c r="BC22" s="251"/>
      <c r="BD22" s="251"/>
      <c r="BE22" s="251"/>
      <c r="BF22" s="251"/>
      <c r="BG22" s="251"/>
      <c r="BH22" s="252"/>
      <c r="BI22" s="206"/>
      <c r="BJ22" s="206"/>
      <c r="BK22" s="206"/>
    </row>
    <row r="23" spans="1:63" ht="15" customHeight="1" x14ac:dyDescent="0.35">
      <c r="A23" s="187" t="s">
        <v>23</v>
      </c>
      <c r="B23" s="188"/>
      <c r="C23" s="188"/>
      <c r="D23" s="188"/>
      <c r="E23" s="188"/>
      <c r="F23" s="188"/>
      <c r="G23" s="188"/>
      <c r="H23" s="189"/>
      <c r="I23" s="196" t="s">
        <v>124</v>
      </c>
      <c r="J23" s="197"/>
      <c r="K23" s="197"/>
      <c r="L23" s="197"/>
      <c r="M23" s="197"/>
      <c r="N23" s="197"/>
      <c r="O23" s="265">
        <v>4420</v>
      </c>
      <c r="P23" s="265"/>
      <c r="Q23" s="265"/>
      <c r="R23" s="265"/>
      <c r="S23" s="153" t="s">
        <v>69</v>
      </c>
      <c r="T23" s="153"/>
      <c r="U23" s="153" t="s">
        <v>67</v>
      </c>
      <c r="V23" s="153"/>
      <c r="W23" s="164" t="s">
        <v>121</v>
      </c>
      <c r="X23" s="164"/>
      <c r="Y23" s="268">
        <f>AZ15</f>
        <v>0</v>
      </c>
      <c r="Z23" s="268"/>
      <c r="AA23" s="268"/>
      <c r="AB23" s="153" t="s">
        <v>48</v>
      </c>
      <c r="AC23" s="153"/>
      <c r="AD23" s="153" t="s">
        <v>68</v>
      </c>
      <c r="AE23" s="153"/>
      <c r="AF23" s="151">
        <f>O23*Y23</f>
        <v>0</v>
      </c>
      <c r="AG23" s="151"/>
      <c r="AH23" s="151"/>
      <c r="AI23" s="151"/>
      <c r="AJ23" s="151"/>
      <c r="AK23" s="153" t="s">
        <v>73</v>
      </c>
      <c r="AL23" s="153"/>
      <c r="AM23" s="141"/>
      <c r="AN23" s="141"/>
      <c r="AO23" s="141"/>
      <c r="AP23" s="141"/>
      <c r="AQ23" s="141"/>
      <c r="AR23" s="141"/>
      <c r="AS23" s="148" t="s">
        <v>70</v>
      </c>
      <c r="AT23" s="148"/>
      <c r="AU23" s="148"/>
      <c r="AV23" s="148"/>
      <c r="AW23" s="148"/>
      <c r="AX23" s="161">
        <f>AF23+AF24+AF25</f>
        <v>0</v>
      </c>
      <c r="AY23" s="161"/>
      <c r="AZ23" s="161"/>
      <c r="BA23" s="161"/>
      <c r="BB23" s="161"/>
      <c r="BC23" s="161"/>
      <c r="BD23" s="161"/>
      <c r="BE23" s="161"/>
      <c r="BF23" s="148" t="s">
        <v>69</v>
      </c>
      <c r="BG23" s="148"/>
      <c r="BH23" s="144"/>
      <c r="BI23" s="206"/>
      <c r="BJ23" s="206"/>
      <c r="BK23" s="206"/>
    </row>
    <row r="24" spans="1:63" ht="15" customHeight="1" x14ac:dyDescent="0.35">
      <c r="A24" s="190"/>
      <c r="B24" s="191"/>
      <c r="C24" s="191"/>
      <c r="D24" s="191"/>
      <c r="E24" s="191"/>
      <c r="F24" s="191"/>
      <c r="G24" s="191"/>
      <c r="H24" s="192"/>
      <c r="I24" s="198" t="s">
        <v>123</v>
      </c>
      <c r="J24" s="191"/>
      <c r="K24" s="191"/>
      <c r="L24" s="191"/>
      <c r="M24" s="191"/>
      <c r="N24" s="191"/>
      <c r="O24" s="266">
        <v>3540</v>
      </c>
      <c r="P24" s="266"/>
      <c r="Q24" s="266"/>
      <c r="R24" s="266"/>
      <c r="S24" s="154" t="s">
        <v>69</v>
      </c>
      <c r="T24" s="154"/>
      <c r="U24" s="154" t="s">
        <v>67</v>
      </c>
      <c r="V24" s="154"/>
      <c r="W24" s="165" t="s">
        <v>121</v>
      </c>
      <c r="X24" s="165"/>
      <c r="Y24" s="267">
        <f>AZ16</f>
        <v>0</v>
      </c>
      <c r="Z24" s="267"/>
      <c r="AA24" s="267"/>
      <c r="AB24" s="154" t="s">
        <v>48</v>
      </c>
      <c r="AC24" s="154"/>
      <c r="AD24" s="154" t="s">
        <v>68</v>
      </c>
      <c r="AE24" s="154"/>
      <c r="AF24" s="152">
        <f>O24*Y24</f>
        <v>0</v>
      </c>
      <c r="AG24" s="152"/>
      <c r="AH24" s="152"/>
      <c r="AI24" s="152"/>
      <c r="AJ24" s="152"/>
      <c r="AK24" s="154" t="s">
        <v>18</v>
      </c>
      <c r="AL24" s="154"/>
      <c r="AM24" s="140"/>
      <c r="AN24" s="140"/>
      <c r="AO24" s="140"/>
      <c r="AP24" s="140"/>
      <c r="AQ24" s="140"/>
      <c r="AR24" s="140"/>
      <c r="AS24" s="149"/>
      <c r="AT24" s="149"/>
      <c r="AU24" s="149"/>
      <c r="AV24" s="149"/>
      <c r="AW24" s="149"/>
      <c r="AX24" s="162"/>
      <c r="AY24" s="162"/>
      <c r="AZ24" s="162"/>
      <c r="BA24" s="162"/>
      <c r="BB24" s="162"/>
      <c r="BC24" s="162"/>
      <c r="BD24" s="162"/>
      <c r="BE24" s="162"/>
      <c r="BF24" s="149"/>
      <c r="BG24" s="149"/>
      <c r="BH24" s="128"/>
      <c r="BI24" s="206"/>
      <c r="BJ24" s="206"/>
      <c r="BK24" s="206"/>
    </row>
    <row r="25" spans="1:63" ht="15" customHeight="1" thickBot="1" x14ac:dyDescent="0.45">
      <c r="A25" s="193"/>
      <c r="B25" s="194"/>
      <c r="C25" s="194"/>
      <c r="D25" s="194"/>
      <c r="E25" s="194"/>
      <c r="F25" s="194"/>
      <c r="G25" s="194"/>
      <c r="H25" s="195"/>
      <c r="I25" s="166" t="s">
        <v>122</v>
      </c>
      <c r="J25" s="167"/>
      <c r="K25" s="167"/>
      <c r="L25" s="167"/>
      <c r="M25" s="167"/>
      <c r="N25" s="167"/>
      <c r="O25" s="168">
        <v>100</v>
      </c>
      <c r="P25" s="168"/>
      <c r="Q25" s="168"/>
      <c r="R25" s="168"/>
      <c r="S25" s="169" t="s">
        <v>18</v>
      </c>
      <c r="T25" s="169"/>
      <c r="U25" s="169" t="s">
        <v>67</v>
      </c>
      <c r="V25" s="169"/>
      <c r="W25" s="170" t="s">
        <v>121</v>
      </c>
      <c r="X25" s="170"/>
      <c r="Y25" s="171">
        <f>AZ15+AZ16</f>
        <v>0</v>
      </c>
      <c r="Z25" s="172"/>
      <c r="AA25" s="172"/>
      <c r="AB25" s="169" t="s">
        <v>48</v>
      </c>
      <c r="AC25" s="169"/>
      <c r="AD25" s="169" t="s">
        <v>68</v>
      </c>
      <c r="AE25" s="169"/>
      <c r="AF25" s="173">
        <f>O25*Y25</f>
        <v>0</v>
      </c>
      <c r="AG25" s="173"/>
      <c r="AH25" s="173"/>
      <c r="AI25" s="173"/>
      <c r="AJ25" s="173"/>
      <c r="AK25" s="169" t="s">
        <v>18</v>
      </c>
      <c r="AL25" s="169"/>
      <c r="AM25" s="142"/>
      <c r="AN25" s="142"/>
      <c r="AO25" s="142"/>
      <c r="AP25" s="143"/>
      <c r="AQ25" s="143"/>
      <c r="AR25" s="143"/>
      <c r="AS25" s="150"/>
      <c r="AT25" s="150"/>
      <c r="AU25" s="150"/>
      <c r="AV25" s="150"/>
      <c r="AW25" s="150"/>
      <c r="AX25" s="163"/>
      <c r="AY25" s="163"/>
      <c r="AZ25" s="163"/>
      <c r="BA25" s="163"/>
      <c r="BB25" s="163"/>
      <c r="BC25" s="163"/>
      <c r="BD25" s="163"/>
      <c r="BE25" s="163"/>
      <c r="BF25" s="150"/>
      <c r="BG25" s="150"/>
      <c r="BH25" s="129"/>
      <c r="BI25" s="206"/>
      <c r="BJ25" s="206"/>
      <c r="BK25" s="206"/>
    </row>
    <row r="26" spans="1:63" ht="8.4499999999999993" customHeight="1" thickBot="1" x14ac:dyDescent="0.4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206"/>
      <c r="BJ26" s="206"/>
      <c r="BK26" s="206"/>
    </row>
    <row r="27" spans="1:63" ht="31.5" customHeight="1" x14ac:dyDescent="0.4">
      <c r="A27" s="7"/>
      <c r="B27" s="8"/>
      <c r="C27" s="8"/>
      <c r="D27" s="8"/>
      <c r="E27" s="8"/>
      <c r="F27" s="8"/>
      <c r="G27" s="8"/>
      <c r="H27" s="8"/>
      <c r="I27" s="8"/>
      <c r="J27" s="8"/>
      <c r="K27" s="8"/>
      <c r="L27" s="8"/>
      <c r="M27" s="8"/>
      <c r="N27" s="8"/>
      <c r="O27" s="8"/>
      <c r="P27" s="8"/>
      <c r="Q27" s="8"/>
      <c r="R27" s="8"/>
      <c r="S27" s="8"/>
      <c r="T27" s="8"/>
      <c r="U27" s="19"/>
      <c r="V27" s="19"/>
      <c r="W27" s="19"/>
      <c r="X27" s="253" t="s">
        <v>36</v>
      </c>
      <c r="Y27" s="253"/>
      <c r="Z27" s="253"/>
      <c r="AA27" s="253"/>
      <c r="AB27" s="253"/>
      <c r="AC27" s="253"/>
      <c r="AD27" s="253"/>
      <c r="AE27" s="253"/>
      <c r="AF27" s="253"/>
      <c r="AG27" s="253"/>
      <c r="AH27" s="253"/>
      <c r="AI27" s="253"/>
      <c r="AJ27" s="253"/>
      <c r="AK27" s="253"/>
      <c r="AL27" s="254" t="s">
        <v>37</v>
      </c>
      <c r="AM27" s="254"/>
      <c r="AN27" s="254"/>
      <c r="AO27" s="8"/>
      <c r="AP27" s="8"/>
      <c r="AQ27" s="204" t="s">
        <v>29</v>
      </c>
      <c r="AR27" s="204"/>
      <c r="AS27" s="204"/>
      <c r="AT27" s="204"/>
      <c r="AU27" s="204"/>
      <c r="AV27" s="204"/>
      <c r="AW27" s="204"/>
      <c r="AX27" s="204"/>
      <c r="AY27" s="204"/>
      <c r="AZ27" s="204"/>
      <c r="BA27" s="204"/>
      <c r="BB27" s="204"/>
      <c r="BC27" s="204"/>
      <c r="BD27" s="204"/>
      <c r="BE27" s="204"/>
      <c r="BF27" s="204"/>
      <c r="BG27" s="8"/>
      <c r="BH27" s="9"/>
      <c r="BI27" s="206"/>
      <c r="BJ27" s="206"/>
      <c r="BK27" s="206"/>
    </row>
    <row r="28" spans="1:63" ht="6.75" customHeight="1" x14ac:dyDescent="0.4">
      <c r="A28" s="156">
        <f>$AI$8</f>
        <v>0</v>
      </c>
      <c r="B28" s="157"/>
      <c r="C28" s="157"/>
      <c r="D28" s="157"/>
      <c r="E28" s="157"/>
      <c r="F28" s="157"/>
      <c r="G28" s="157"/>
      <c r="H28" s="157"/>
      <c r="I28" s="157"/>
      <c r="J28" s="157"/>
      <c r="K28" s="157"/>
      <c r="L28" s="157"/>
      <c r="M28" s="157"/>
      <c r="N28" s="157"/>
      <c r="O28" s="157"/>
      <c r="P28" s="157"/>
      <c r="Q28" s="157"/>
      <c r="R28" s="157"/>
      <c r="S28" s="157"/>
      <c r="T28" s="157"/>
      <c r="U28" s="155" t="s">
        <v>32</v>
      </c>
      <c r="V28" s="155"/>
      <c r="W28" s="155"/>
      <c r="X28" s="1"/>
      <c r="Y28" s="1"/>
      <c r="Z28" s="1"/>
      <c r="AA28" s="1"/>
      <c r="AB28" s="1"/>
      <c r="AC28" s="1"/>
      <c r="AD28" s="1"/>
      <c r="AE28" s="1"/>
      <c r="AF28" s="1"/>
      <c r="AG28" s="1"/>
      <c r="AH28" s="1"/>
      <c r="AI28" s="1"/>
      <c r="AJ28" s="1"/>
      <c r="AK28" s="1"/>
      <c r="AL28" s="1"/>
      <c r="AM28" s="1"/>
      <c r="AN28" s="1"/>
      <c r="AO28" s="1"/>
      <c r="AP28" s="1"/>
      <c r="AQ28" s="205"/>
      <c r="AR28" s="205"/>
      <c r="AS28" s="205"/>
      <c r="AT28" s="205"/>
      <c r="AU28" s="205"/>
      <c r="AV28" s="205"/>
      <c r="AW28" s="205"/>
      <c r="AX28" s="205"/>
      <c r="AY28" s="205"/>
      <c r="AZ28" s="205"/>
      <c r="BA28" s="205"/>
      <c r="BB28" s="205"/>
      <c r="BC28" s="205"/>
      <c r="BD28" s="205"/>
      <c r="BE28" s="205"/>
      <c r="BF28" s="205"/>
      <c r="BG28" s="1"/>
      <c r="BH28" s="10"/>
      <c r="BI28" s="206"/>
      <c r="BJ28" s="206"/>
      <c r="BK28" s="206"/>
    </row>
    <row r="29" spans="1:63" x14ac:dyDescent="0.4">
      <c r="A29" s="156"/>
      <c r="B29" s="157"/>
      <c r="C29" s="157"/>
      <c r="D29" s="157"/>
      <c r="E29" s="157"/>
      <c r="F29" s="157"/>
      <c r="G29" s="157"/>
      <c r="H29" s="157"/>
      <c r="I29" s="157"/>
      <c r="J29" s="157"/>
      <c r="K29" s="157"/>
      <c r="L29" s="157"/>
      <c r="M29" s="157"/>
      <c r="N29" s="157"/>
      <c r="O29" s="157"/>
      <c r="P29" s="157"/>
      <c r="Q29" s="157"/>
      <c r="R29" s="157"/>
      <c r="S29" s="157"/>
      <c r="T29" s="157"/>
      <c r="U29" s="155"/>
      <c r="V29" s="155"/>
      <c r="W29" s="155"/>
      <c r="BH29" s="10"/>
      <c r="BI29" s="206"/>
      <c r="BJ29" s="206"/>
      <c r="BK29" s="206"/>
    </row>
    <row r="30" spans="1:63" ht="12.95" customHeight="1" x14ac:dyDescent="0.4">
      <c r="A30" s="23"/>
      <c r="B30" s="24"/>
      <c r="C30" s="24"/>
      <c r="D30" s="24"/>
      <c r="E30" s="24"/>
      <c r="F30" s="24"/>
      <c r="J30" s="24"/>
      <c r="K30" s="24"/>
      <c r="L30" s="24"/>
      <c r="M30" s="24"/>
      <c r="N30" s="24"/>
      <c r="O30" s="24"/>
      <c r="P30" s="24"/>
      <c r="Q30" s="24"/>
      <c r="R30" s="24"/>
      <c r="S30" s="24"/>
      <c r="T30" s="24"/>
      <c r="U30" s="25"/>
      <c r="V30" s="155" t="s">
        <v>30</v>
      </c>
      <c r="W30" s="155"/>
      <c r="X30" s="200">
        <f>AX23</f>
        <v>0</v>
      </c>
      <c r="Y30" s="200"/>
      <c r="Z30" s="200"/>
      <c r="AA30" s="200"/>
      <c r="AB30" s="200"/>
      <c r="AC30" s="200"/>
      <c r="AD30" s="200"/>
      <c r="AE30" s="200"/>
      <c r="AF30" s="200"/>
      <c r="AG30" s="200"/>
      <c r="AH30" s="200"/>
      <c r="AI30" s="200"/>
      <c r="AJ30" s="200"/>
      <c r="AK30" s="200"/>
      <c r="AL30" s="155" t="s">
        <v>18</v>
      </c>
      <c r="AM30" s="155"/>
      <c r="AN30" s="155" t="s">
        <v>31</v>
      </c>
      <c r="AO30" s="155"/>
      <c r="AW30" s="178" t="s">
        <v>39</v>
      </c>
      <c r="AX30" s="178"/>
      <c r="AY30" s="178"/>
      <c r="AZ30" s="178"/>
      <c r="BA30" s="179">
        <f>AF23+AF24</f>
        <v>0</v>
      </c>
      <c r="BB30" s="179"/>
      <c r="BC30" s="179"/>
      <c r="BD30" s="179"/>
      <c r="BE30" s="179"/>
      <c r="BF30" s="28" t="s">
        <v>41</v>
      </c>
      <c r="BH30" s="29"/>
      <c r="BI30" s="206"/>
      <c r="BJ30" s="206"/>
      <c r="BK30" s="206"/>
    </row>
    <row r="31" spans="1:63" ht="12.95" customHeight="1" x14ac:dyDescent="0.2">
      <c r="A31" s="11"/>
      <c r="B31" s="1"/>
      <c r="C31" s="1"/>
      <c r="D31" s="1"/>
      <c r="E31" s="1"/>
      <c r="F31" s="1"/>
      <c r="J31" s="1"/>
      <c r="K31" s="1"/>
      <c r="V31" s="160"/>
      <c r="W31" s="160"/>
      <c r="X31" s="201"/>
      <c r="Y31" s="201"/>
      <c r="Z31" s="201"/>
      <c r="AA31" s="201"/>
      <c r="AB31" s="201"/>
      <c r="AC31" s="201"/>
      <c r="AD31" s="201"/>
      <c r="AE31" s="201"/>
      <c r="AF31" s="201"/>
      <c r="AG31" s="201"/>
      <c r="AH31" s="201"/>
      <c r="AI31" s="201"/>
      <c r="AJ31" s="201"/>
      <c r="AK31" s="201"/>
      <c r="AL31" s="160"/>
      <c r="AM31" s="160"/>
      <c r="AN31" s="160"/>
      <c r="AO31" s="160"/>
      <c r="AP31" s="26"/>
      <c r="AW31" s="180" t="s">
        <v>40</v>
      </c>
      <c r="AX31" s="180"/>
      <c r="AY31" s="180"/>
      <c r="AZ31" s="180"/>
      <c r="BA31" s="181">
        <f>ROUNDDOWN((BA30*10/110),0)</f>
        <v>0</v>
      </c>
      <c r="BB31" s="181"/>
      <c r="BC31" s="181"/>
      <c r="BD31" s="181"/>
      <c r="BE31" s="181"/>
      <c r="BF31" s="26" t="s">
        <v>42</v>
      </c>
      <c r="BG31" s="26"/>
      <c r="BH31" s="27"/>
      <c r="BI31" s="206"/>
      <c r="BJ31" s="206"/>
      <c r="BK31" s="206"/>
    </row>
    <row r="32" spans="1:63" x14ac:dyDescent="0.4">
      <c r="A32" s="2"/>
      <c r="B32" s="5"/>
      <c r="C32" s="5"/>
      <c r="D32" s="5"/>
      <c r="E32" s="5"/>
      <c r="F32" s="5"/>
      <c r="G32" s="5"/>
      <c r="H32" s="5"/>
      <c r="I32" s="5"/>
      <c r="J32" s="5"/>
      <c r="K32" s="5"/>
      <c r="L32" s="182" t="s">
        <v>33</v>
      </c>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3" t="s">
        <v>120</v>
      </c>
      <c r="AX32" s="183"/>
      <c r="AY32" s="183"/>
      <c r="AZ32" s="183"/>
      <c r="BA32" s="184">
        <f>AZ18*100</f>
        <v>0</v>
      </c>
      <c r="BB32" s="184"/>
      <c r="BC32" s="184"/>
      <c r="BD32" s="184"/>
      <c r="BE32" s="184"/>
      <c r="BF32" s="138" t="s">
        <v>42</v>
      </c>
      <c r="BG32" s="139"/>
      <c r="BH32" s="12"/>
      <c r="BI32" s="206"/>
      <c r="BJ32" s="206"/>
      <c r="BK32" s="206"/>
    </row>
    <row r="33" spans="1:63" ht="12.95" customHeight="1" x14ac:dyDescent="0.4">
      <c r="A33" s="11"/>
      <c r="B33" s="1"/>
      <c r="AG33" s="199" t="s">
        <v>24</v>
      </c>
      <c r="AH33" s="199"/>
      <c r="AI33" s="199"/>
      <c r="AJ33" s="199"/>
      <c r="AK33" s="199"/>
      <c r="AL33" s="199"/>
      <c r="AM33" s="199"/>
      <c r="AN33" s="199"/>
      <c r="AO33" s="199"/>
      <c r="AP33" s="199"/>
      <c r="AQ33" s="199"/>
      <c r="AR33" s="199"/>
      <c r="AS33" s="199"/>
      <c r="AT33" s="199"/>
      <c r="AU33" s="199"/>
      <c r="AX33" s="6"/>
      <c r="AY33" s="6"/>
      <c r="AZ33" s="6"/>
      <c r="BA33" s="6"/>
      <c r="BB33" s="6"/>
      <c r="BC33" s="6"/>
      <c r="BD33" s="6"/>
      <c r="BE33" s="6"/>
      <c r="BF33" s="6"/>
      <c r="BG33" s="6"/>
      <c r="BH33" s="13"/>
      <c r="BI33" s="206"/>
      <c r="BJ33" s="206"/>
      <c r="BK33" s="206"/>
    </row>
    <row r="34" spans="1:63" ht="12.95" customHeight="1" x14ac:dyDescent="0.4">
      <c r="A34" s="11"/>
      <c r="D34" s="1"/>
      <c r="AG34" s="158" t="s">
        <v>34</v>
      </c>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9"/>
      <c r="BI34" s="206"/>
      <c r="BJ34" s="206"/>
      <c r="BK34" s="206"/>
    </row>
    <row r="35" spans="1:63" ht="18.75" customHeight="1" x14ac:dyDescent="0.4">
      <c r="A35" s="11"/>
      <c r="B35" s="145">
        <v>1</v>
      </c>
      <c r="C35" s="147" t="s">
        <v>35</v>
      </c>
      <c r="D35" s="147" t="s">
        <v>19</v>
      </c>
      <c r="E35" s="147"/>
      <c r="F35" s="147"/>
      <c r="G35" s="147"/>
      <c r="H35" s="147"/>
      <c r="I35" s="4"/>
      <c r="J35" s="146" t="str">
        <f>I14</f>
        <v>合宿所</v>
      </c>
      <c r="K35" s="146"/>
      <c r="L35" s="146"/>
      <c r="M35" s="146"/>
      <c r="N35" s="146"/>
      <c r="O35" s="146"/>
      <c r="P35" s="146"/>
      <c r="Q35" s="146"/>
      <c r="R35" s="146"/>
      <c r="S35" s="146"/>
      <c r="T35" s="146"/>
      <c r="U35" s="146"/>
      <c r="V35" s="4"/>
      <c r="AG35" s="203" t="s">
        <v>43</v>
      </c>
      <c r="AH35" s="203"/>
      <c r="AI35" s="203"/>
      <c r="AJ35" s="203"/>
      <c r="AK35" s="203"/>
      <c r="AL35" s="203"/>
      <c r="AM35" s="203"/>
      <c r="AN35" s="203"/>
      <c r="AO35" s="203"/>
      <c r="AP35" s="203"/>
      <c r="AQ35" s="203"/>
      <c r="AR35" s="203"/>
      <c r="AS35" s="203"/>
      <c r="AT35" s="203"/>
      <c r="AU35" s="203"/>
      <c r="AV35" s="203"/>
      <c r="AW35" s="203"/>
      <c r="AX35" s="203"/>
      <c r="AY35" s="203"/>
      <c r="AZ35" s="203"/>
      <c r="BA35" s="30"/>
      <c r="BB35" s="32" t="s">
        <v>44</v>
      </c>
      <c r="BC35" s="30"/>
      <c r="BD35" s="30"/>
      <c r="BE35" s="30"/>
      <c r="BF35" s="30"/>
      <c r="BG35" s="30"/>
      <c r="BH35" s="31"/>
      <c r="BI35" s="206"/>
      <c r="BJ35" s="206"/>
      <c r="BK35" s="206"/>
    </row>
    <row r="36" spans="1:63" ht="8.1" customHeight="1" x14ac:dyDescent="0.4">
      <c r="A36" s="11"/>
      <c r="B36" s="145"/>
      <c r="C36" s="147"/>
      <c r="D36" s="147"/>
      <c r="E36" s="147"/>
      <c r="F36" s="147"/>
      <c r="G36" s="147"/>
      <c r="H36" s="147"/>
      <c r="I36" s="4"/>
      <c r="J36" s="146"/>
      <c r="K36" s="146"/>
      <c r="L36" s="146"/>
      <c r="M36" s="146"/>
      <c r="N36" s="146"/>
      <c r="O36" s="146"/>
      <c r="P36" s="146"/>
      <c r="Q36" s="146"/>
      <c r="R36" s="146"/>
      <c r="S36" s="146"/>
      <c r="T36" s="146"/>
      <c r="U36" s="146"/>
      <c r="V36" s="4"/>
      <c r="W36" s="1"/>
      <c r="X36" s="1"/>
      <c r="Y36" s="1"/>
      <c r="Z36" s="1"/>
      <c r="AA36" s="1"/>
      <c r="AB36" s="1"/>
      <c r="BH36" s="3"/>
      <c r="BI36" s="206"/>
      <c r="BJ36" s="206"/>
      <c r="BK36" s="206"/>
    </row>
    <row r="37" spans="1:63" x14ac:dyDescent="0.4">
      <c r="A37" s="2"/>
      <c r="B37" s="4">
        <v>2</v>
      </c>
      <c r="C37" s="4" t="s">
        <v>35</v>
      </c>
      <c r="D37" s="202" t="s">
        <v>21</v>
      </c>
      <c r="E37" s="202"/>
      <c r="F37" s="202"/>
      <c r="G37" s="202"/>
      <c r="H37" s="202"/>
      <c r="I37" s="4"/>
      <c r="J37" s="147" t="s">
        <v>58</v>
      </c>
      <c r="K37" s="147"/>
      <c r="L37" s="147"/>
      <c r="M37" s="175">
        <f>L19</f>
        <v>0</v>
      </c>
      <c r="N37" s="175"/>
      <c r="O37" s="147" t="s">
        <v>59</v>
      </c>
      <c r="P37" s="147"/>
      <c r="Q37" s="175">
        <f>P19</f>
        <v>0</v>
      </c>
      <c r="R37" s="175"/>
      <c r="S37" s="147" t="s">
        <v>60</v>
      </c>
      <c r="T37" s="147"/>
      <c r="U37" s="175">
        <f>T19</f>
        <v>0</v>
      </c>
      <c r="V37" s="175"/>
      <c r="W37" s="147" t="s">
        <v>61</v>
      </c>
      <c r="X37" s="147"/>
      <c r="Y37" s="174">
        <f>X19</f>
        <v>0</v>
      </c>
      <c r="Z37" s="174"/>
      <c r="AA37" s="146" t="s">
        <v>62</v>
      </c>
      <c r="AB37" s="146"/>
      <c r="AC37" s="146"/>
      <c r="AD37" s="175">
        <f>AC19</f>
        <v>0</v>
      </c>
      <c r="AE37" s="175"/>
      <c r="AF37" s="147" t="s">
        <v>63</v>
      </c>
      <c r="AG37" s="147"/>
      <c r="AH37" s="147"/>
      <c r="AI37" s="147"/>
      <c r="AJ37" s="175">
        <f>AI19</f>
        <v>0</v>
      </c>
      <c r="AK37" s="175"/>
      <c r="AL37" s="147" t="s">
        <v>60</v>
      </c>
      <c r="AM37" s="147"/>
      <c r="AN37" s="175">
        <f>AM19</f>
        <v>0</v>
      </c>
      <c r="AO37" s="175"/>
      <c r="AP37" s="147" t="s">
        <v>61</v>
      </c>
      <c r="AQ37" s="147"/>
      <c r="AR37" s="174">
        <f>AQ19</f>
        <v>0</v>
      </c>
      <c r="AS37" s="174"/>
      <c r="AT37" s="147" t="s">
        <v>62</v>
      </c>
      <c r="AU37" s="147"/>
      <c r="AV37" s="147"/>
      <c r="AW37" s="175">
        <f>AV19</f>
        <v>0</v>
      </c>
      <c r="AX37" s="175"/>
      <c r="AY37" s="147" t="s">
        <v>64</v>
      </c>
      <c r="AZ37" s="147"/>
      <c r="BA37" s="147"/>
      <c r="BB37" s="147"/>
      <c r="BC37" s="4" t="s">
        <v>71</v>
      </c>
      <c r="BD37" s="175">
        <f>BD19</f>
        <v>0</v>
      </c>
      <c r="BE37" s="175"/>
      <c r="BF37" s="147" t="s">
        <v>72</v>
      </c>
      <c r="BG37" s="147"/>
      <c r="BH37" s="186"/>
      <c r="BI37" s="206"/>
      <c r="BJ37" s="206"/>
      <c r="BK37" s="206"/>
    </row>
    <row r="38" spans="1:63" ht="8.4499999999999993" customHeight="1" thickBot="1" x14ac:dyDescent="0.45">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6"/>
      <c r="BI38" s="206"/>
      <c r="BJ38" s="206"/>
      <c r="BK38" s="206"/>
    </row>
    <row r="39" spans="1:63" ht="8.4499999999999993" customHeight="1" x14ac:dyDescent="0.4">
      <c r="A39" s="17"/>
      <c r="B39" s="17"/>
      <c r="C39" s="17"/>
      <c r="D39" s="17"/>
      <c r="E39" s="17"/>
      <c r="F39" s="17"/>
      <c r="G39" s="17"/>
      <c r="H39" s="17"/>
      <c r="I39" s="17"/>
      <c r="J39" s="17"/>
      <c r="K39" s="17"/>
      <c r="L39" s="17"/>
      <c r="M39" s="17"/>
      <c r="N39" s="17"/>
      <c r="O39" s="17"/>
      <c r="P39" s="17"/>
      <c r="Q39" s="17"/>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7"/>
      <c r="BF39" s="17"/>
      <c r="BG39" s="17"/>
      <c r="BH39" s="17"/>
      <c r="BI39" s="206"/>
      <c r="BJ39" s="206"/>
      <c r="BK39" s="206"/>
    </row>
    <row r="40" spans="1:63" ht="8.4499999999999993" customHeight="1" thickBot="1" x14ac:dyDescent="0.45">
      <c r="A40" s="1"/>
      <c r="B40" s="1"/>
      <c r="C40" s="1"/>
      <c r="D40" s="1"/>
      <c r="E40" s="1"/>
      <c r="F40" s="1"/>
      <c r="G40" s="1"/>
      <c r="H40" s="1"/>
      <c r="I40" s="1"/>
      <c r="J40" s="1"/>
      <c r="K40" s="1"/>
      <c r="L40" s="1"/>
      <c r="M40" s="1"/>
      <c r="N40" s="1"/>
      <c r="O40" s="1"/>
      <c r="P40" s="1"/>
      <c r="Q40" s="1"/>
      <c r="BE40" s="1"/>
      <c r="BF40" s="1"/>
      <c r="BG40" s="1"/>
      <c r="BH40" s="1"/>
      <c r="BI40" s="206"/>
      <c r="BJ40" s="206"/>
      <c r="BK40" s="206"/>
    </row>
    <row r="41" spans="1:63" ht="31.5" customHeight="1" x14ac:dyDescent="0.35">
      <c r="A41" s="7"/>
      <c r="B41" s="8"/>
      <c r="C41" s="8"/>
      <c r="D41" s="8"/>
      <c r="E41" s="8"/>
      <c r="F41" s="8"/>
      <c r="G41" s="8"/>
      <c r="H41" s="8"/>
      <c r="I41" s="8"/>
      <c r="J41" s="8"/>
      <c r="K41" s="8"/>
      <c r="L41" s="8"/>
      <c r="M41" s="8"/>
      <c r="N41" s="8"/>
      <c r="O41" s="8"/>
      <c r="P41" s="8"/>
      <c r="Q41" s="8"/>
      <c r="R41" s="8"/>
      <c r="S41" s="8"/>
      <c r="T41" s="8"/>
      <c r="U41" s="19"/>
      <c r="V41" s="19"/>
      <c r="W41" s="19"/>
      <c r="X41" s="253" t="s">
        <v>36</v>
      </c>
      <c r="Y41" s="253"/>
      <c r="Z41" s="253"/>
      <c r="AA41" s="253"/>
      <c r="AB41" s="253"/>
      <c r="AC41" s="253"/>
      <c r="AD41" s="253"/>
      <c r="AE41" s="253"/>
      <c r="AF41" s="253"/>
      <c r="AG41" s="253"/>
      <c r="AH41" s="253"/>
      <c r="AI41" s="253"/>
      <c r="AJ41" s="253"/>
      <c r="AK41" s="253"/>
      <c r="AL41" s="22" t="s">
        <v>38</v>
      </c>
      <c r="AM41" s="19"/>
      <c r="AN41" s="19"/>
      <c r="AO41" s="8"/>
      <c r="AP41" s="8"/>
      <c r="AQ41" s="21"/>
      <c r="AR41" s="21"/>
      <c r="AS41" s="21"/>
      <c r="AT41" s="21"/>
      <c r="AU41" s="21"/>
      <c r="AV41" s="21"/>
      <c r="AW41" s="21"/>
      <c r="AX41" s="21"/>
      <c r="AY41" s="21"/>
      <c r="AZ41" s="21"/>
      <c r="BA41" s="21"/>
      <c r="BB41" s="21"/>
      <c r="BC41" s="21"/>
      <c r="BD41" s="21"/>
      <c r="BE41" s="21"/>
      <c r="BF41" s="21"/>
      <c r="BG41" s="8"/>
      <c r="BH41" s="9"/>
      <c r="BI41" s="206"/>
      <c r="BJ41" s="206"/>
      <c r="BK41" s="206"/>
    </row>
    <row r="42" spans="1:63" ht="6.75" customHeight="1" x14ac:dyDescent="0.4">
      <c r="A42" s="156">
        <f>$AI$8</f>
        <v>0</v>
      </c>
      <c r="B42" s="157"/>
      <c r="C42" s="157"/>
      <c r="D42" s="157"/>
      <c r="E42" s="157"/>
      <c r="F42" s="157"/>
      <c r="G42" s="157"/>
      <c r="H42" s="157"/>
      <c r="I42" s="157"/>
      <c r="J42" s="157"/>
      <c r="K42" s="157"/>
      <c r="L42" s="157"/>
      <c r="M42" s="157"/>
      <c r="N42" s="157"/>
      <c r="O42" s="157"/>
      <c r="P42" s="157"/>
      <c r="Q42" s="157"/>
      <c r="R42" s="157"/>
      <c r="S42" s="157"/>
      <c r="T42" s="157"/>
      <c r="U42" s="155" t="s">
        <v>32</v>
      </c>
      <c r="V42" s="155"/>
      <c r="W42" s="155"/>
      <c r="X42" s="1"/>
      <c r="Y42" s="1"/>
      <c r="Z42" s="1"/>
      <c r="AA42" s="1"/>
      <c r="AB42" s="1"/>
      <c r="AC42" s="1"/>
      <c r="AD42" s="1"/>
      <c r="AE42" s="1"/>
      <c r="AF42" s="1"/>
      <c r="AG42" s="20"/>
      <c r="AI42" s="1"/>
      <c r="AJ42" s="1"/>
      <c r="AK42" s="1"/>
      <c r="AL42" s="1"/>
      <c r="AM42" s="1"/>
      <c r="AN42" s="1"/>
      <c r="AO42" s="1"/>
      <c r="AP42" s="1"/>
      <c r="AQ42" s="255" t="s">
        <v>28</v>
      </c>
      <c r="AR42" s="255"/>
      <c r="AS42" s="255"/>
      <c r="AT42" s="255"/>
      <c r="AU42" s="255"/>
      <c r="AV42" s="255"/>
      <c r="AW42" s="255"/>
      <c r="AX42" s="255"/>
      <c r="AY42" s="255"/>
      <c r="AZ42" s="255"/>
      <c r="BA42" s="255"/>
      <c r="BB42" s="255"/>
      <c r="BC42" s="255"/>
      <c r="BD42" s="255"/>
      <c r="BE42" s="255"/>
      <c r="BF42" s="255"/>
      <c r="BG42" s="255"/>
      <c r="BH42" s="10"/>
      <c r="BI42" s="206"/>
      <c r="BJ42" s="206"/>
      <c r="BK42" s="206"/>
    </row>
    <row r="43" spans="1:63" x14ac:dyDescent="0.4">
      <c r="A43" s="156"/>
      <c r="B43" s="157"/>
      <c r="C43" s="157"/>
      <c r="D43" s="157"/>
      <c r="E43" s="157"/>
      <c r="F43" s="157"/>
      <c r="G43" s="157"/>
      <c r="H43" s="157"/>
      <c r="I43" s="157"/>
      <c r="J43" s="157"/>
      <c r="K43" s="157"/>
      <c r="L43" s="157"/>
      <c r="M43" s="157"/>
      <c r="N43" s="157"/>
      <c r="O43" s="157"/>
      <c r="P43" s="157"/>
      <c r="Q43" s="157"/>
      <c r="R43" s="157"/>
      <c r="S43" s="157"/>
      <c r="T43" s="157"/>
      <c r="U43" s="155"/>
      <c r="V43" s="155"/>
      <c r="W43" s="155"/>
      <c r="AQ43" s="255"/>
      <c r="AR43" s="255"/>
      <c r="AS43" s="255"/>
      <c r="AT43" s="255"/>
      <c r="AU43" s="255"/>
      <c r="AV43" s="255"/>
      <c r="AW43" s="255"/>
      <c r="AX43" s="255"/>
      <c r="AY43" s="255"/>
      <c r="AZ43" s="255"/>
      <c r="BA43" s="255"/>
      <c r="BB43" s="255"/>
      <c r="BC43" s="255"/>
      <c r="BD43" s="255"/>
      <c r="BE43" s="255"/>
      <c r="BF43" s="255"/>
      <c r="BG43" s="255"/>
      <c r="BH43" s="10"/>
      <c r="BI43" s="206"/>
      <c r="BJ43" s="206"/>
      <c r="BK43" s="206"/>
    </row>
    <row r="44" spans="1:63" ht="12.95" customHeight="1" x14ac:dyDescent="0.4">
      <c r="A44" s="23"/>
      <c r="B44" s="24"/>
      <c r="C44" s="24"/>
      <c r="D44" s="24"/>
      <c r="E44" s="24"/>
      <c r="F44" s="24"/>
      <c r="G44" s="24"/>
      <c r="H44" s="24"/>
      <c r="I44" s="24"/>
      <c r="J44" s="24"/>
      <c r="K44" s="24"/>
      <c r="L44" s="24"/>
      <c r="M44" s="24"/>
      <c r="N44" s="24"/>
      <c r="O44" s="24"/>
      <c r="P44" s="24"/>
      <c r="Q44" s="24"/>
      <c r="R44" s="24"/>
      <c r="S44" s="24"/>
      <c r="T44" s="24"/>
      <c r="U44" s="25"/>
      <c r="V44" s="155" t="s">
        <v>30</v>
      </c>
      <c r="W44" s="155"/>
      <c r="X44" s="200">
        <f>X30</f>
        <v>0</v>
      </c>
      <c r="Y44" s="200"/>
      <c r="Z44" s="200"/>
      <c r="AA44" s="200"/>
      <c r="AB44" s="200"/>
      <c r="AC44" s="200"/>
      <c r="AD44" s="200"/>
      <c r="AE44" s="200"/>
      <c r="AF44" s="200"/>
      <c r="AG44" s="200"/>
      <c r="AH44" s="200"/>
      <c r="AI44" s="200"/>
      <c r="AJ44" s="200"/>
      <c r="AK44" s="200"/>
      <c r="AL44" s="155" t="s">
        <v>18</v>
      </c>
      <c r="AM44" s="155"/>
      <c r="AN44" s="155" t="s">
        <v>31</v>
      </c>
      <c r="AO44" s="155"/>
      <c r="AW44" s="178" t="s">
        <v>39</v>
      </c>
      <c r="AX44" s="178"/>
      <c r="AY44" s="178"/>
      <c r="AZ44" s="178"/>
      <c r="BA44" s="179">
        <f>BA30</f>
        <v>0</v>
      </c>
      <c r="BB44" s="179"/>
      <c r="BC44" s="179"/>
      <c r="BD44" s="179"/>
      <c r="BE44" s="179"/>
      <c r="BF44" s="28" t="s">
        <v>41</v>
      </c>
      <c r="BG44" s="28"/>
      <c r="BH44" s="29"/>
      <c r="BI44" s="206"/>
      <c r="BJ44" s="206"/>
      <c r="BK44" s="206"/>
    </row>
    <row r="45" spans="1:63" ht="12.95" customHeight="1" x14ac:dyDescent="0.2">
      <c r="A45" s="11"/>
      <c r="B45" s="1"/>
      <c r="C45" s="1"/>
      <c r="D45" s="1"/>
      <c r="E45" s="1"/>
      <c r="F45" s="1"/>
      <c r="G45" s="1"/>
      <c r="H45" s="1"/>
      <c r="I45" s="1"/>
      <c r="J45" s="1"/>
      <c r="K45" s="1"/>
      <c r="V45" s="160"/>
      <c r="W45" s="160"/>
      <c r="X45" s="201"/>
      <c r="Y45" s="201"/>
      <c r="Z45" s="201"/>
      <c r="AA45" s="201"/>
      <c r="AB45" s="201"/>
      <c r="AC45" s="201"/>
      <c r="AD45" s="201"/>
      <c r="AE45" s="201"/>
      <c r="AF45" s="201"/>
      <c r="AG45" s="201"/>
      <c r="AH45" s="201"/>
      <c r="AI45" s="201"/>
      <c r="AJ45" s="201"/>
      <c r="AK45" s="201"/>
      <c r="AL45" s="160"/>
      <c r="AM45" s="160"/>
      <c r="AN45" s="160"/>
      <c r="AO45" s="160"/>
      <c r="AP45" s="26"/>
      <c r="AW45" s="180" t="s">
        <v>40</v>
      </c>
      <c r="AX45" s="180"/>
      <c r="AY45" s="180"/>
      <c r="AZ45" s="180"/>
      <c r="BA45" s="181">
        <f>ROUNDDOWN((BA44*10/110),0)</f>
        <v>0</v>
      </c>
      <c r="BB45" s="181"/>
      <c r="BC45" s="181"/>
      <c r="BD45" s="181"/>
      <c r="BE45" s="181"/>
      <c r="BF45" s="26" t="s">
        <v>42</v>
      </c>
      <c r="BG45" s="26"/>
      <c r="BH45" s="27"/>
      <c r="BI45" s="206"/>
      <c r="BJ45" s="206"/>
      <c r="BK45" s="206"/>
    </row>
    <row r="46" spans="1:63" x14ac:dyDescent="0.4">
      <c r="A46" s="2"/>
      <c r="B46" s="5"/>
      <c r="C46" s="5"/>
      <c r="D46" s="5"/>
      <c r="E46" s="5"/>
      <c r="F46" s="5"/>
      <c r="G46" s="5"/>
      <c r="H46" s="5"/>
      <c r="I46" s="5"/>
      <c r="J46" s="5"/>
      <c r="K46" s="5"/>
      <c r="L46" s="182" t="s">
        <v>33</v>
      </c>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3" t="s">
        <v>120</v>
      </c>
      <c r="AX46" s="183"/>
      <c r="AY46" s="183"/>
      <c r="AZ46" s="183"/>
      <c r="BA46" s="184">
        <f>AZ18*100</f>
        <v>0</v>
      </c>
      <c r="BB46" s="184"/>
      <c r="BC46" s="184"/>
      <c r="BD46" s="184"/>
      <c r="BE46" s="184"/>
      <c r="BF46" s="138" t="s">
        <v>42</v>
      </c>
      <c r="BG46" s="139"/>
      <c r="BH46" s="12"/>
      <c r="BI46" s="206"/>
      <c r="BJ46" s="206"/>
      <c r="BK46" s="206"/>
    </row>
    <row r="47" spans="1:63" ht="12.95" customHeight="1" x14ac:dyDescent="0.4">
      <c r="A47" s="11"/>
      <c r="B47" s="1"/>
      <c r="C47" s="1"/>
      <c r="D47" s="1"/>
      <c r="E47" s="1"/>
      <c r="F47" s="1"/>
      <c r="G47" s="1"/>
      <c r="H47" s="1"/>
      <c r="I47" s="1"/>
      <c r="J47" s="1"/>
      <c r="K47" s="1"/>
      <c r="L47" s="1"/>
      <c r="M47" s="1"/>
      <c r="N47" s="1"/>
      <c r="O47" s="1"/>
      <c r="P47" s="1"/>
      <c r="Q47" s="1"/>
      <c r="R47" s="1"/>
      <c r="S47" s="1"/>
      <c r="AG47" s="199" t="s">
        <v>24</v>
      </c>
      <c r="AH47" s="199"/>
      <c r="AI47" s="199"/>
      <c r="AJ47" s="199"/>
      <c r="AK47" s="199"/>
      <c r="AL47" s="199"/>
      <c r="AM47" s="199"/>
      <c r="AN47" s="199"/>
      <c r="AO47" s="199"/>
      <c r="AP47" s="199"/>
      <c r="AQ47" s="199"/>
      <c r="AR47" s="199"/>
      <c r="AS47" s="199"/>
      <c r="AT47" s="199"/>
      <c r="AU47" s="199"/>
      <c r="AX47" s="6"/>
      <c r="AY47" s="6"/>
      <c r="AZ47" s="6"/>
      <c r="BA47" s="6"/>
      <c r="BB47" s="6"/>
      <c r="BC47" s="6"/>
      <c r="BD47" s="6"/>
      <c r="BE47" s="6"/>
      <c r="BF47" s="6"/>
      <c r="BG47" s="6"/>
      <c r="BH47" s="13"/>
      <c r="BI47" s="206"/>
      <c r="BJ47" s="206"/>
      <c r="BK47" s="206"/>
    </row>
    <row r="48" spans="1:63" ht="12.95" customHeight="1" x14ac:dyDescent="0.4">
      <c r="A48" s="11"/>
      <c r="D48" s="1"/>
      <c r="AG48" s="158" t="s">
        <v>34</v>
      </c>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9"/>
      <c r="BI48" s="206"/>
      <c r="BJ48" s="206"/>
      <c r="BK48" s="206"/>
    </row>
    <row r="49" spans="1:63" ht="18.75" customHeight="1" x14ac:dyDescent="0.4">
      <c r="A49" s="11"/>
      <c r="B49" s="147">
        <v>1</v>
      </c>
      <c r="C49" s="147" t="s">
        <v>35</v>
      </c>
      <c r="D49" s="147" t="s">
        <v>19</v>
      </c>
      <c r="E49" s="147"/>
      <c r="F49" s="147"/>
      <c r="G49" s="147"/>
      <c r="H49" s="147"/>
      <c r="I49" s="4"/>
      <c r="J49" s="147" t="str">
        <f>I14</f>
        <v>合宿所</v>
      </c>
      <c r="K49" s="147"/>
      <c r="L49" s="147"/>
      <c r="M49" s="147"/>
      <c r="N49" s="147"/>
      <c r="O49" s="147"/>
      <c r="P49" s="147"/>
      <c r="Q49" s="147"/>
      <c r="R49" s="147"/>
      <c r="S49" s="147"/>
      <c r="T49" s="147"/>
      <c r="U49" s="147"/>
      <c r="V49" s="4"/>
      <c r="AG49" s="185" t="s">
        <v>43</v>
      </c>
      <c r="AH49" s="185"/>
      <c r="AI49" s="185"/>
      <c r="AJ49" s="185"/>
      <c r="AK49" s="185"/>
      <c r="AL49" s="185"/>
      <c r="AM49" s="185"/>
      <c r="AN49" s="185"/>
      <c r="AO49" s="185"/>
      <c r="AP49" s="185"/>
      <c r="AQ49" s="185"/>
      <c r="AR49" s="185"/>
      <c r="AS49" s="185"/>
      <c r="AT49" s="185"/>
      <c r="AU49" s="185"/>
      <c r="AV49" s="185"/>
      <c r="AW49" s="185"/>
      <c r="AX49" s="185"/>
      <c r="AY49" s="185"/>
      <c r="AZ49" s="185"/>
      <c r="BA49" s="30"/>
      <c r="BB49" s="32" t="s">
        <v>44</v>
      </c>
      <c r="BC49" s="30"/>
      <c r="BD49" s="30"/>
      <c r="BE49" s="30"/>
      <c r="BF49" s="30"/>
      <c r="BG49" s="30"/>
      <c r="BH49" s="31"/>
      <c r="BI49" s="206"/>
      <c r="BJ49" s="206"/>
      <c r="BK49" s="206"/>
    </row>
    <row r="50" spans="1:63" ht="8.1" customHeight="1" x14ac:dyDescent="0.4">
      <c r="A50" s="11"/>
      <c r="B50" s="147"/>
      <c r="C50" s="147"/>
      <c r="D50" s="147"/>
      <c r="E50" s="147"/>
      <c r="F50" s="147"/>
      <c r="G50" s="147"/>
      <c r="H50" s="147"/>
      <c r="I50" s="4"/>
      <c r="J50" s="147"/>
      <c r="K50" s="147"/>
      <c r="L50" s="147"/>
      <c r="M50" s="147"/>
      <c r="N50" s="147"/>
      <c r="O50" s="147"/>
      <c r="P50" s="147"/>
      <c r="Q50" s="147"/>
      <c r="R50" s="147"/>
      <c r="S50" s="147"/>
      <c r="T50" s="147"/>
      <c r="U50" s="147"/>
      <c r="V50" s="4"/>
      <c r="W50" s="1"/>
      <c r="X50" s="1"/>
      <c r="Y50" s="1"/>
      <c r="Z50" s="1"/>
      <c r="AA50" s="1"/>
      <c r="AB50" s="1"/>
      <c r="BH50" s="3"/>
      <c r="BI50" s="206"/>
      <c r="BJ50" s="206"/>
      <c r="BK50" s="206"/>
    </row>
    <row r="51" spans="1:63" x14ac:dyDescent="0.4">
      <c r="A51" s="2"/>
      <c r="B51" s="4">
        <v>2</v>
      </c>
      <c r="C51" s="4" t="s">
        <v>35</v>
      </c>
      <c r="D51" s="202" t="s">
        <v>21</v>
      </c>
      <c r="E51" s="202"/>
      <c r="F51" s="202"/>
      <c r="G51" s="202"/>
      <c r="H51" s="202"/>
      <c r="I51" s="4"/>
      <c r="J51" s="147" t="s">
        <v>58</v>
      </c>
      <c r="K51" s="147"/>
      <c r="L51" s="147"/>
      <c r="M51" s="175">
        <f>L19</f>
        <v>0</v>
      </c>
      <c r="N51" s="175"/>
      <c r="O51" s="147" t="s">
        <v>59</v>
      </c>
      <c r="P51" s="147"/>
      <c r="Q51" s="175">
        <f>P19</f>
        <v>0</v>
      </c>
      <c r="R51" s="175"/>
      <c r="S51" s="147" t="s">
        <v>60</v>
      </c>
      <c r="T51" s="147"/>
      <c r="U51" s="175">
        <f>T19</f>
        <v>0</v>
      </c>
      <c r="V51" s="175"/>
      <c r="W51" s="147" t="s">
        <v>61</v>
      </c>
      <c r="X51" s="147"/>
      <c r="Y51" s="174">
        <f>X19</f>
        <v>0</v>
      </c>
      <c r="Z51" s="174"/>
      <c r="AA51" s="146" t="s">
        <v>62</v>
      </c>
      <c r="AB51" s="146"/>
      <c r="AC51" s="146"/>
      <c r="AD51" s="175">
        <f>AC19</f>
        <v>0</v>
      </c>
      <c r="AE51" s="175"/>
      <c r="AF51" s="147" t="s">
        <v>63</v>
      </c>
      <c r="AG51" s="147"/>
      <c r="AH51" s="147"/>
      <c r="AI51" s="147"/>
      <c r="AJ51" s="175">
        <f>AI19</f>
        <v>0</v>
      </c>
      <c r="AK51" s="175"/>
      <c r="AL51" s="147" t="s">
        <v>60</v>
      </c>
      <c r="AM51" s="147"/>
      <c r="AN51" s="175">
        <f>AM19</f>
        <v>0</v>
      </c>
      <c r="AO51" s="175"/>
      <c r="AP51" s="147" t="s">
        <v>61</v>
      </c>
      <c r="AQ51" s="147"/>
      <c r="AR51" s="174">
        <f>AQ19</f>
        <v>0</v>
      </c>
      <c r="AS51" s="174"/>
      <c r="AT51" s="147" t="s">
        <v>62</v>
      </c>
      <c r="AU51" s="147"/>
      <c r="AV51" s="147"/>
      <c r="AW51" s="175">
        <f>AV19</f>
        <v>0</v>
      </c>
      <c r="AX51" s="175"/>
      <c r="AY51" s="147" t="s">
        <v>64</v>
      </c>
      <c r="AZ51" s="147"/>
      <c r="BA51" s="147"/>
      <c r="BB51" s="147"/>
      <c r="BC51" s="4" t="s">
        <v>71</v>
      </c>
      <c r="BD51" s="175">
        <f>BD19</f>
        <v>0</v>
      </c>
      <c r="BE51" s="175"/>
      <c r="BF51" s="147" t="s">
        <v>72</v>
      </c>
      <c r="BG51" s="147"/>
      <c r="BH51" s="186"/>
      <c r="BI51" s="206"/>
      <c r="BJ51" s="206"/>
      <c r="BK51" s="206"/>
    </row>
    <row r="52" spans="1:63" ht="8.4499999999999993" customHeight="1" thickBot="1" x14ac:dyDescent="0.45">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6"/>
      <c r="BI52" s="206"/>
      <c r="BJ52" s="206"/>
      <c r="BK52" s="206"/>
    </row>
    <row r="53" spans="1:63"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3"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BA54" s="1"/>
      <c r="BB54" s="1"/>
      <c r="BC54" s="1"/>
      <c r="BD54" s="1"/>
      <c r="BE54" s="1"/>
      <c r="BF54" s="1"/>
      <c r="BG54" s="1"/>
      <c r="BH54" s="1"/>
    </row>
    <row r="55" spans="1:63"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BA55" s="1"/>
      <c r="BB55" s="1"/>
      <c r="BC55" s="1"/>
      <c r="BD55" s="1"/>
      <c r="BE55" s="1"/>
      <c r="BF55" s="1"/>
      <c r="BG55" s="1"/>
      <c r="BH55" s="1"/>
    </row>
    <row r="56" spans="1:63"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3"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3"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3"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spans="1:63"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row>
    <row r="61" spans="1:63"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row>
    <row r="62" spans="1:63"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3"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row r="64" spans="1:63"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sheetData>
  <sheetProtection algorithmName="SHA-512" hashValue="kH9SQEroFQdvS2hqCZCTBtMLom3ToMG/8gqDr1uPv7wQ/o/ioRuFiZuGD6r6O1ygrhZMB4ABuuzWBiLtdI0cdA==" saltValue="3iazNTmQU5A76wi+a31dHA==" spinCount="100000" sheet="1" selectLockedCells="1"/>
  <protectedRanges>
    <protectedRange sqref="AT5 AY5 BD5 AI8:AI9 AJ10 AI11:AI12 M19 R19 W19 AD19 AL19 AS19 BD19 Q20 Y20 O21 T22 I14:I18 AH14:AH18 AQ22 U23" name="範囲1"/>
  </protectedRanges>
  <dataConsolidate/>
  <mergeCells count="234">
    <mergeCell ref="A1:G1"/>
    <mergeCell ref="H1:N1"/>
    <mergeCell ref="O1:X1"/>
    <mergeCell ref="Y1:AH1"/>
    <mergeCell ref="AI1:AR1"/>
    <mergeCell ref="BB1:BH1"/>
    <mergeCell ref="A4:BH4"/>
    <mergeCell ref="BG5:BH5"/>
    <mergeCell ref="AW5:AX5"/>
    <mergeCell ref="BB2:BH2"/>
    <mergeCell ref="A2:G2"/>
    <mergeCell ref="H2:N2"/>
    <mergeCell ref="BD5:BF5"/>
    <mergeCell ref="AT5:AV5"/>
    <mergeCell ref="AY5:BA5"/>
    <mergeCell ref="BB5:BC5"/>
    <mergeCell ref="AP5:AS5"/>
    <mergeCell ref="B5:T5"/>
    <mergeCell ref="AS1:BA1"/>
    <mergeCell ref="O2:X2"/>
    <mergeCell ref="Y2:AH2"/>
    <mergeCell ref="AI2:AR2"/>
    <mergeCell ref="AS2:BA2"/>
    <mergeCell ref="B6:T6"/>
    <mergeCell ref="B7:T7"/>
    <mergeCell ref="AB8:AG8"/>
    <mergeCell ref="AB9:AG9"/>
    <mergeCell ref="AB10:AG11"/>
    <mergeCell ref="AI11:BG11"/>
    <mergeCell ref="AN14:AS14"/>
    <mergeCell ref="AN15:AQ15"/>
    <mergeCell ref="AN16:AQ16"/>
    <mergeCell ref="AR16:AS16"/>
    <mergeCell ref="AI8:BG8"/>
    <mergeCell ref="AI9:BG9"/>
    <mergeCell ref="AJ10:BG10"/>
    <mergeCell ref="AB14:AG18"/>
    <mergeCell ref="AH14:AM14"/>
    <mergeCell ref="AH15:AM15"/>
    <mergeCell ref="AH16:AM16"/>
    <mergeCell ref="AH17:AM17"/>
    <mergeCell ref="AH18:AM18"/>
    <mergeCell ref="AN17:AQ17"/>
    <mergeCell ref="AN18:AQ18"/>
    <mergeCell ref="AR17:AS17"/>
    <mergeCell ref="AB12:AG12"/>
    <mergeCell ref="AH10:AI10"/>
    <mergeCell ref="P19:Q19"/>
    <mergeCell ref="A13:BH13"/>
    <mergeCell ref="A14:H14"/>
    <mergeCell ref="A19:H19"/>
    <mergeCell ref="AQ19:AR19"/>
    <mergeCell ref="AI12:BG12"/>
    <mergeCell ref="I14:AA14"/>
    <mergeCell ref="AR15:AS15"/>
    <mergeCell ref="AS19:AU19"/>
    <mergeCell ref="AV19:AW19"/>
    <mergeCell ref="AO19:AP19"/>
    <mergeCell ref="AX18:AY18"/>
    <mergeCell ref="AT15:AW15"/>
    <mergeCell ref="AT16:AW16"/>
    <mergeCell ref="AT17:AW17"/>
    <mergeCell ref="AT18:AW18"/>
    <mergeCell ref="AZ14:BH14"/>
    <mergeCell ref="AZ15:BF15"/>
    <mergeCell ref="AZ16:BF16"/>
    <mergeCell ref="AZ17:BF17"/>
    <mergeCell ref="AZ18:BF18"/>
    <mergeCell ref="AX17:AY17"/>
    <mergeCell ref="BF23:BG25"/>
    <mergeCell ref="O22:S22"/>
    <mergeCell ref="T22:AK22"/>
    <mergeCell ref="V19:W19"/>
    <mergeCell ref="T19:U19"/>
    <mergeCell ref="R19:S19"/>
    <mergeCell ref="N19:O19"/>
    <mergeCell ref="L19:M19"/>
    <mergeCell ref="I19:K19"/>
    <mergeCell ref="Q20:X20"/>
    <mergeCell ref="Y20:BH20"/>
    <mergeCell ref="O21:BH21"/>
    <mergeCell ref="O23:R23"/>
    <mergeCell ref="O24:R24"/>
    <mergeCell ref="S23:T23"/>
    <mergeCell ref="S24:T24"/>
    <mergeCell ref="U24:V24"/>
    <mergeCell ref="U23:V23"/>
    <mergeCell ref="Y24:AA24"/>
    <mergeCell ref="Y23:AA23"/>
    <mergeCell ref="AB23:AC23"/>
    <mergeCell ref="AB24:AC24"/>
    <mergeCell ref="AD23:AE23"/>
    <mergeCell ref="AD24:AE24"/>
    <mergeCell ref="A20:H22"/>
    <mergeCell ref="I20:N20"/>
    <mergeCell ref="I21:N21"/>
    <mergeCell ref="I22:N22"/>
    <mergeCell ref="O20:P20"/>
    <mergeCell ref="AL22:AP22"/>
    <mergeCell ref="AQ22:BH22"/>
    <mergeCell ref="O51:P51"/>
    <mergeCell ref="Q51:R51"/>
    <mergeCell ref="S51:T51"/>
    <mergeCell ref="AA51:AC51"/>
    <mergeCell ref="Q37:R37"/>
    <mergeCell ref="AA37:AC37"/>
    <mergeCell ref="BD51:BE51"/>
    <mergeCell ref="D51:H51"/>
    <mergeCell ref="W51:X51"/>
    <mergeCell ref="AD51:AE51"/>
    <mergeCell ref="X27:AK27"/>
    <mergeCell ref="AL27:AN27"/>
    <mergeCell ref="X41:AK41"/>
    <mergeCell ref="AQ42:BG43"/>
    <mergeCell ref="BD37:BE37"/>
    <mergeCell ref="AL37:AM37"/>
    <mergeCell ref="AJ37:AK37"/>
    <mergeCell ref="BJ1:BJ52"/>
    <mergeCell ref="A15:H18"/>
    <mergeCell ref="BK1:BK52"/>
    <mergeCell ref="I15:AA18"/>
    <mergeCell ref="BF19:BH19"/>
    <mergeCell ref="BD19:BE19"/>
    <mergeCell ref="BB19:BC19"/>
    <mergeCell ref="AX19:BA19"/>
    <mergeCell ref="AM19:AN19"/>
    <mergeCell ref="AK19:AL19"/>
    <mergeCell ref="AI19:AJ19"/>
    <mergeCell ref="AE19:AH19"/>
    <mergeCell ref="AC19:AD19"/>
    <mergeCell ref="Z19:AB19"/>
    <mergeCell ref="X19:Y19"/>
    <mergeCell ref="AT14:AY14"/>
    <mergeCell ref="AX15:AY15"/>
    <mergeCell ref="AX16:AY16"/>
    <mergeCell ref="BI1:BI52"/>
    <mergeCell ref="BG15:BH15"/>
    <mergeCell ref="BG16:BH16"/>
    <mergeCell ref="BG17:BH17"/>
    <mergeCell ref="BG18:BH18"/>
    <mergeCell ref="W37:X37"/>
    <mergeCell ref="AN37:AO37"/>
    <mergeCell ref="Y37:Z37"/>
    <mergeCell ref="AG35:AZ35"/>
    <mergeCell ref="BF37:BH37"/>
    <mergeCell ref="AQ27:BF28"/>
    <mergeCell ref="AW30:AZ30"/>
    <mergeCell ref="X30:AK31"/>
    <mergeCell ref="AL30:AM31"/>
    <mergeCell ref="AN30:AO31"/>
    <mergeCell ref="AW31:AZ31"/>
    <mergeCell ref="BA30:BE30"/>
    <mergeCell ref="BA31:BE31"/>
    <mergeCell ref="BF51:BH51"/>
    <mergeCell ref="A23:H25"/>
    <mergeCell ref="I23:N23"/>
    <mergeCell ref="I24:N24"/>
    <mergeCell ref="AY37:BB37"/>
    <mergeCell ref="AW37:AX37"/>
    <mergeCell ref="AG47:AU47"/>
    <mergeCell ref="AG48:BH48"/>
    <mergeCell ref="U37:V37"/>
    <mergeCell ref="AG33:AU33"/>
    <mergeCell ref="AT37:AV37"/>
    <mergeCell ref="AR37:AS37"/>
    <mergeCell ref="AP37:AQ37"/>
    <mergeCell ref="M37:N37"/>
    <mergeCell ref="O37:P37"/>
    <mergeCell ref="V44:W45"/>
    <mergeCell ref="X44:AK45"/>
    <mergeCell ref="AL44:AM45"/>
    <mergeCell ref="S37:T37"/>
    <mergeCell ref="D37:H37"/>
    <mergeCell ref="Y51:Z51"/>
    <mergeCell ref="J51:L51"/>
    <mergeCell ref="U51:V51"/>
    <mergeCell ref="M51:N51"/>
    <mergeCell ref="AP51:AQ51"/>
    <mergeCell ref="AR51:AS51"/>
    <mergeCell ref="AT51:AV51"/>
    <mergeCell ref="AW51:AX51"/>
    <mergeCell ref="AY51:BB51"/>
    <mergeCell ref="AR18:AS18"/>
    <mergeCell ref="AF37:AI37"/>
    <mergeCell ref="AD37:AE37"/>
    <mergeCell ref="AN44:AO45"/>
    <mergeCell ref="AW44:AZ44"/>
    <mergeCell ref="BA44:BE44"/>
    <mergeCell ref="AW45:AZ45"/>
    <mergeCell ref="BA45:BE45"/>
    <mergeCell ref="AN51:AO51"/>
    <mergeCell ref="AJ51:AK51"/>
    <mergeCell ref="AL51:AM51"/>
    <mergeCell ref="L32:AV32"/>
    <mergeCell ref="AW32:AZ32"/>
    <mergeCell ref="BA32:BE32"/>
    <mergeCell ref="L46:AV46"/>
    <mergeCell ref="AW46:AZ46"/>
    <mergeCell ref="AF51:AI51"/>
    <mergeCell ref="AG49:AZ49"/>
    <mergeCell ref="BA46:BE46"/>
    <mergeCell ref="O25:R25"/>
    <mergeCell ref="S25:T25"/>
    <mergeCell ref="U25:V25"/>
    <mergeCell ref="W25:X25"/>
    <mergeCell ref="Y25:AA25"/>
    <mergeCell ref="AB25:AC25"/>
    <mergeCell ref="AD25:AE25"/>
    <mergeCell ref="AF25:AJ25"/>
    <mergeCell ref="AK25:AL25"/>
    <mergeCell ref="B35:B36"/>
    <mergeCell ref="J35:U36"/>
    <mergeCell ref="D35:H36"/>
    <mergeCell ref="C35:C36"/>
    <mergeCell ref="J49:U50"/>
    <mergeCell ref="D49:H50"/>
    <mergeCell ref="C49:C50"/>
    <mergeCell ref="B49:B50"/>
    <mergeCell ref="AS23:AW25"/>
    <mergeCell ref="AF23:AJ23"/>
    <mergeCell ref="AF24:AJ24"/>
    <mergeCell ref="AK23:AL23"/>
    <mergeCell ref="AK24:AL24"/>
    <mergeCell ref="U42:W43"/>
    <mergeCell ref="A42:T43"/>
    <mergeCell ref="AG34:BH34"/>
    <mergeCell ref="J37:L37"/>
    <mergeCell ref="A28:T29"/>
    <mergeCell ref="U28:W29"/>
    <mergeCell ref="V30:W31"/>
    <mergeCell ref="AX23:BE25"/>
    <mergeCell ref="W23:X23"/>
    <mergeCell ref="W24:X24"/>
    <mergeCell ref="I25:N25"/>
  </mergeCells>
  <phoneticPr fontId="1"/>
  <conditionalFormatting sqref="A14:BH22">
    <cfRule type="containsBlanks" dxfId="5" priority="1">
      <formula>LEN(TRIM(A14))=0</formula>
    </cfRule>
  </conditionalFormatting>
  <conditionalFormatting sqref="AP5:BH5 AI8:AI9 AJ10 AI11:AI12 A19:H19">
    <cfRule type="containsBlanks" dxfId="4" priority="3">
      <formula>LEN(TRIM(A5))=0</formula>
    </cfRule>
  </conditionalFormatting>
  <pageMargins left="0.78740157480314965" right="0.19685039370078741" top="0.39370078740157483" bottom="0.35433070866141736"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7F602-B9DC-456B-A5F2-A0271ACC1BBE}">
  <dimension ref="A1:U24"/>
  <sheetViews>
    <sheetView view="pageBreakPreview" zoomScale="55" zoomScaleNormal="70" zoomScaleSheetLayoutView="55" zoomScalePageLayoutView="85" workbookViewId="0">
      <selection activeCell="AI11" sqref="AI11:BG11"/>
    </sheetView>
  </sheetViews>
  <sheetFormatPr defaultRowHeight="18.75" x14ac:dyDescent="0.4"/>
  <cols>
    <col min="1" max="4" width="5.625" style="42" customWidth="1"/>
    <col min="5" max="5" width="3.625" style="42" customWidth="1"/>
    <col min="6" max="6" width="5.625" style="42" customWidth="1"/>
    <col min="7" max="7" width="3.625" style="42" customWidth="1"/>
    <col min="8" max="8" width="20.875" style="42" bestFit="1" customWidth="1"/>
    <col min="9" max="10" width="5.625" style="42" customWidth="1"/>
    <col min="11" max="11" width="3.625" style="42" customWidth="1"/>
    <col min="12" max="14" width="5.625" style="42" customWidth="1"/>
    <col min="15" max="15" width="3.625" style="42" customWidth="1"/>
    <col min="16" max="18" width="5.625" style="42" customWidth="1"/>
    <col min="19" max="19" width="3.625" style="42" customWidth="1"/>
    <col min="20" max="20" width="25" style="42" customWidth="1"/>
  </cols>
  <sheetData>
    <row r="1" spans="1:21" ht="60" customHeight="1" thickBot="1" x14ac:dyDescent="0.45">
      <c r="A1" s="345" t="s">
        <v>81</v>
      </c>
      <c r="B1" s="346"/>
      <c r="C1" s="346"/>
      <c r="D1" s="346"/>
      <c r="E1" s="346"/>
      <c r="F1" s="346"/>
      <c r="G1" s="346"/>
      <c r="H1" s="346"/>
      <c r="I1" s="346"/>
      <c r="J1" s="346"/>
      <c r="K1" s="346"/>
      <c r="L1" s="346"/>
      <c r="M1" s="346"/>
      <c r="N1" s="346"/>
      <c r="O1" s="346"/>
      <c r="P1" s="346"/>
      <c r="Q1" s="346"/>
      <c r="R1" s="346"/>
      <c r="S1" s="346"/>
      <c r="T1" s="347"/>
      <c r="U1" s="309" t="s">
        <v>110</v>
      </c>
    </row>
    <row r="2" spans="1:21" ht="45" customHeight="1" thickBot="1" x14ac:dyDescent="0.45">
      <c r="A2" s="350" t="s">
        <v>113</v>
      </c>
      <c r="B2" s="351"/>
      <c r="C2" s="351"/>
      <c r="D2" s="351"/>
      <c r="E2" s="351"/>
      <c r="F2" s="351"/>
      <c r="G2" s="352"/>
      <c r="H2" s="342">
        <f>申込書!AI8</f>
        <v>0</v>
      </c>
      <c r="I2" s="343"/>
      <c r="J2" s="343"/>
      <c r="K2" s="343"/>
      <c r="L2" s="343"/>
      <c r="M2" s="343"/>
      <c r="N2" s="343"/>
      <c r="O2" s="343"/>
      <c r="P2" s="343"/>
      <c r="Q2" s="343"/>
      <c r="R2" s="343"/>
      <c r="S2" s="343"/>
      <c r="T2" s="344"/>
      <c r="U2" s="309"/>
    </row>
    <row r="3" spans="1:21" ht="45" customHeight="1" thickBot="1" x14ac:dyDescent="0.45">
      <c r="A3" s="364" t="s">
        <v>106</v>
      </c>
      <c r="B3" s="365"/>
      <c r="C3" s="365"/>
      <c r="D3" s="365"/>
      <c r="E3" s="365"/>
      <c r="F3" s="365"/>
      <c r="G3" s="366"/>
      <c r="H3" s="72" t="s">
        <v>109</v>
      </c>
      <c r="I3" s="130">
        <f>申込書!AC19</f>
        <v>0</v>
      </c>
      <c r="J3" s="72" t="s">
        <v>107</v>
      </c>
      <c r="K3" s="362" t="s">
        <v>108</v>
      </c>
      <c r="L3" s="362"/>
      <c r="M3" s="363" t="s">
        <v>111</v>
      </c>
      <c r="N3" s="363"/>
      <c r="O3" s="363"/>
      <c r="P3" s="363"/>
      <c r="Q3" s="130">
        <f>申込書!AV19</f>
        <v>0</v>
      </c>
      <c r="R3" s="72" t="s">
        <v>107</v>
      </c>
      <c r="S3" s="73"/>
      <c r="T3" s="74"/>
      <c r="U3" s="309"/>
    </row>
    <row r="4" spans="1:21" ht="22.5" customHeight="1" thickBot="1" x14ac:dyDescent="0.45">
      <c r="A4" s="357" t="s">
        <v>80</v>
      </c>
      <c r="B4" s="358"/>
      <c r="C4" s="358"/>
      <c r="D4" s="358"/>
      <c r="E4" s="358"/>
      <c r="F4" s="358"/>
      <c r="G4" s="359"/>
      <c r="H4" s="348" t="s">
        <v>98</v>
      </c>
      <c r="I4" s="348"/>
      <c r="J4" s="348"/>
      <c r="K4" s="348"/>
      <c r="L4" s="348"/>
      <c r="M4" s="348"/>
      <c r="N4" s="348"/>
      <c r="O4" s="348"/>
      <c r="P4" s="348"/>
      <c r="Q4" s="348"/>
      <c r="R4" s="348"/>
      <c r="S4" s="349"/>
      <c r="T4" s="75" t="s">
        <v>99</v>
      </c>
      <c r="U4" s="309"/>
    </row>
    <row r="5" spans="1:21" ht="50.1" customHeight="1" thickTop="1" x14ac:dyDescent="0.4">
      <c r="A5" s="360">
        <f>申込書!P19</f>
        <v>0</v>
      </c>
      <c r="B5" s="330" t="s">
        <v>79</v>
      </c>
      <c r="C5" s="353">
        <f>申込書!T19</f>
        <v>0</v>
      </c>
      <c r="D5" s="330" t="s">
        <v>78</v>
      </c>
      <c r="E5" s="330" t="s">
        <v>71</v>
      </c>
      <c r="F5" s="353">
        <f>申込書!X19</f>
        <v>0</v>
      </c>
      <c r="G5" s="355" t="s">
        <v>74</v>
      </c>
      <c r="H5" s="76" t="s">
        <v>52</v>
      </c>
      <c r="I5" s="77">
        <f>M5+Q5</f>
        <v>0</v>
      </c>
      <c r="J5" s="78" t="s">
        <v>47</v>
      </c>
      <c r="K5" s="79" t="s">
        <v>71</v>
      </c>
      <c r="L5" s="78" t="s">
        <v>49</v>
      </c>
      <c r="M5" s="80"/>
      <c r="N5" s="78" t="s">
        <v>47</v>
      </c>
      <c r="O5" s="79" t="s">
        <v>75</v>
      </c>
      <c r="P5" s="78" t="s">
        <v>50</v>
      </c>
      <c r="Q5" s="80"/>
      <c r="R5" s="78" t="s">
        <v>47</v>
      </c>
      <c r="S5" s="81" t="s">
        <v>74</v>
      </c>
      <c r="T5" s="82"/>
      <c r="U5" s="309"/>
    </row>
    <row r="6" spans="1:21" ht="50.1" customHeight="1" x14ac:dyDescent="0.4">
      <c r="A6" s="361"/>
      <c r="B6" s="339"/>
      <c r="C6" s="354"/>
      <c r="D6" s="339"/>
      <c r="E6" s="339"/>
      <c r="F6" s="354"/>
      <c r="G6" s="356"/>
      <c r="H6" s="83" t="s">
        <v>76</v>
      </c>
      <c r="I6" s="77">
        <f>M6+Q6</f>
        <v>0</v>
      </c>
      <c r="J6" s="84" t="s">
        <v>47</v>
      </c>
      <c r="K6" s="85" t="s">
        <v>71</v>
      </c>
      <c r="L6" s="84" t="s">
        <v>49</v>
      </c>
      <c r="M6" s="86"/>
      <c r="N6" s="84" t="s">
        <v>47</v>
      </c>
      <c r="O6" s="85" t="s">
        <v>75</v>
      </c>
      <c r="P6" s="84" t="s">
        <v>50</v>
      </c>
      <c r="Q6" s="86"/>
      <c r="R6" s="84" t="s">
        <v>47</v>
      </c>
      <c r="S6" s="87" t="s">
        <v>74</v>
      </c>
      <c r="T6" s="88"/>
      <c r="U6" s="309"/>
    </row>
    <row r="7" spans="1:21" ht="50.1" customHeight="1" x14ac:dyDescent="0.4">
      <c r="A7" s="328"/>
      <c r="B7" s="330" t="s">
        <v>79</v>
      </c>
      <c r="C7" s="332"/>
      <c r="D7" s="330" t="s">
        <v>78</v>
      </c>
      <c r="E7" s="330" t="s">
        <v>71</v>
      </c>
      <c r="F7" s="332"/>
      <c r="G7" s="334" t="s">
        <v>74</v>
      </c>
      <c r="H7" s="89" t="s">
        <v>52</v>
      </c>
      <c r="I7" s="90">
        <f t="shared" ref="I7:I20" si="0">M7+Q7</f>
        <v>0</v>
      </c>
      <c r="J7" s="91" t="s">
        <v>47</v>
      </c>
      <c r="K7" s="92" t="s">
        <v>71</v>
      </c>
      <c r="L7" s="91" t="s">
        <v>49</v>
      </c>
      <c r="M7" s="93"/>
      <c r="N7" s="91" t="s">
        <v>47</v>
      </c>
      <c r="O7" s="92" t="s">
        <v>75</v>
      </c>
      <c r="P7" s="91" t="s">
        <v>50</v>
      </c>
      <c r="Q7" s="93"/>
      <c r="R7" s="91" t="s">
        <v>47</v>
      </c>
      <c r="S7" s="94" t="s">
        <v>74</v>
      </c>
      <c r="T7" s="95"/>
      <c r="U7" s="309"/>
    </row>
    <row r="8" spans="1:21" ht="50.1" customHeight="1" x14ac:dyDescent="0.4">
      <c r="A8" s="337"/>
      <c r="B8" s="339"/>
      <c r="C8" s="341"/>
      <c r="D8" s="339"/>
      <c r="E8" s="339"/>
      <c r="F8" s="341"/>
      <c r="G8" s="327"/>
      <c r="H8" s="83" t="s">
        <v>76</v>
      </c>
      <c r="I8" s="96">
        <f t="shared" si="0"/>
        <v>0</v>
      </c>
      <c r="J8" s="84" t="s">
        <v>47</v>
      </c>
      <c r="K8" s="85" t="s">
        <v>71</v>
      </c>
      <c r="L8" s="84" t="s">
        <v>49</v>
      </c>
      <c r="M8" s="86"/>
      <c r="N8" s="84" t="s">
        <v>47</v>
      </c>
      <c r="O8" s="85" t="s">
        <v>75</v>
      </c>
      <c r="P8" s="84" t="s">
        <v>50</v>
      </c>
      <c r="Q8" s="86"/>
      <c r="R8" s="84" t="s">
        <v>47</v>
      </c>
      <c r="S8" s="87" t="s">
        <v>74</v>
      </c>
      <c r="T8" s="88"/>
      <c r="U8" s="309"/>
    </row>
    <row r="9" spans="1:21" ht="50.1" customHeight="1" x14ac:dyDescent="0.4">
      <c r="A9" s="328"/>
      <c r="B9" s="330" t="s">
        <v>79</v>
      </c>
      <c r="C9" s="332"/>
      <c r="D9" s="330" t="s">
        <v>78</v>
      </c>
      <c r="E9" s="330" t="s">
        <v>71</v>
      </c>
      <c r="F9" s="332"/>
      <c r="G9" s="334" t="s">
        <v>74</v>
      </c>
      <c r="H9" s="89" t="s">
        <v>52</v>
      </c>
      <c r="I9" s="90">
        <f t="shared" si="0"/>
        <v>0</v>
      </c>
      <c r="J9" s="91" t="s">
        <v>47</v>
      </c>
      <c r="K9" s="92" t="s">
        <v>71</v>
      </c>
      <c r="L9" s="91" t="s">
        <v>49</v>
      </c>
      <c r="M9" s="93"/>
      <c r="N9" s="91" t="s">
        <v>47</v>
      </c>
      <c r="O9" s="92" t="s">
        <v>75</v>
      </c>
      <c r="P9" s="91" t="s">
        <v>50</v>
      </c>
      <c r="Q9" s="93"/>
      <c r="R9" s="91" t="s">
        <v>47</v>
      </c>
      <c r="S9" s="94" t="s">
        <v>74</v>
      </c>
      <c r="T9" s="95"/>
      <c r="U9" s="309"/>
    </row>
    <row r="10" spans="1:21" ht="50.1" customHeight="1" x14ac:dyDescent="0.4">
      <c r="A10" s="337"/>
      <c r="B10" s="339"/>
      <c r="C10" s="341"/>
      <c r="D10" s="339"/>
      <c r="E10" s="339"/>
      <c r="F10" s="341"/>
      <c r="G10" s="327"/>
      <c r="H10" s="83" t="s">
        <v>76</v>
      </c>
      <c r="I10" s="96">
        <f t="shared" si="0"/>
        <v>0</v>
      </c>
      <c r="J10" s="84" t="s">
        <v>47</v>
      </c>
      <c r="K10" s="85" t="s">
        <v>71</v>
      </c>
      <c r="L10" s="84" t="s">
        <v>49</v>
      </c>
      <c r="M10" s="86"/>
      <c r="N10" s="84" t="s">
        <v>47</v>
      </c>
      <c r="O10" s="85" t="s">
        <v>75</v>
      </c>
      <c r="P10" s="84" t="s">
        <v>50</v>
      </c>
      <c r="Q10" s="86"/>
      <c r="R10" s="84" t="s">
        <v>47</v>
      </c>
      <c r="S10" s="87" t="s">
        <v>74</v>
      </c>
      <c r="T10" s="88"/>
      <c r="U10" s="309"/>
    </row>
    <row r="11" spans="1:21" ht="50.1" customHeight="1" x14ac:dyDescent="0.4">
      <c r="A11" s="328"/>
      <c r="B11" s="330" t="s">
        <v>79</v>
      </c>
      <c r="C11" s="332"/>
      <c r="D11" s="330" t="s">
        <v>78</v>
      </c>
      <c r="E11" s="330" t="s">
        <v>71</v>
      </c>
      <c r="F11" s="332"/>
      <c r="G11" s="334" t="s">
        <v>74</v>
      </c>
      <c r="H11" s="89" t="s">
        <v>52</v>
      </c>
      <c r="I11" s="90">
        <f t="shared" si="0"/>
        <v>0</v>
      </c>
      <c r="J11" s="91" t="s">
        <v>47</v>
      </c>
      <c r="K11" s="92" t="s">
        <v>71</v>
      </c>
      <c r="L11" s="91" t="s">
        <v>49</v>
      </c>
      <c r="M11" s="93"/>
      <c r="N11" s="91" t="s">
        <v>47</v>
      </c>
      <c r="O11" s="92" t="s">
        <v>75</v>
      </c>
      <c r="P11" s="91" t="s">
        <v>50</v>
      </c>
      <c r="Q11" s="93"/>
      <c r="R11" s="91" t="s">
        <v>47</v>
      </c>
      <c r="S11" s="94" t="s">
        <v>74</v>
      </c>
      <c r="T11" s="95"/>
      <c r="U11" s="309"/>
    </row>
    <row r="12" spans="1:21" ht="50.1" customHeight="1" x14ac:dyDescent="0.4">
      <c r="A12" s="328"/>
      <c r="B12" s="330"/>
      <c r="C12" s="332"/>
      <c r="D12" s="330"/>
      <c r="E12" s="330"/>
      <c r="F12" s="332"/>
      <c r="G12" s="334"/>
      <c r="H12" s="97" t="s">
        <v>76</v>
      </c>
      <c r="I12" s="98">
        <f t="shared" si="0"/>
        <v>0</v>
      </c>
      <c r="J12" s="99" t="s">
        <v>47</v>
      </c>
      <c r="K12" s="100" t="s">
        <v>71</v>
      </c>
      <c r="L12" s="99" t="s">
        <v>49</v>
      </c>
      <c r="M12" s="101"/>
      <c r="N12" s="99" t="s">
        <v>47</v>
      </c>
      <c r="O12" s="100" t="s">
        <v>75</v>
      </c>
      <c r="P12" s="99" t="s">
        <v>50</v>
      </c>
      <c r="Q12" s="101"/>
      <c r="R12" s="99" t="s">
        <v>47</v>
      </c>
      <c r="S12" s="102" t="s">
        <v>74</v>
      </c>
      <c r="T12" s="82"/>
      <c r="U12" s="309"/>
    </row>
    <row r="13" spans="1:21" ht="50.1" customHeight="1" x14ac:dyDescent="0.4">
      <c r="A13" s="336"/>
      <c r="B13" s="338" t="s">
        <v>79</v>
      </c>
      <c r="C13" s="340"/>
      <c r="D13" s="338" t="s">
        <v>78</v>
      </c>
      <c r="E13" s="338" t="s">
        <v>71</v>
      </c>
      <c r="F13" s="340"/>
      <c r="G13" s="326" t="s">
        <v>74</v>
      </c>
      <c r="H13" s="89" t="s">
        <v>52</v>
      </c>
      <c r="I13" s="90">
        <f t="shared" si="0"/>
        <v>0</v>
      </c>
      <c r="J13" s="91" t="s">
        <v>47</v>
      </c>
      <c r="K13" s="92" t="s">
        <v>71</v>
      </c>
      <c r="L13" s="91" t="s">
        <v>49</v>
      </c>
      <c r="M13" s="93"/>
      <c r="N13" s="91" t="s">
        <v>47</v>
      </c>
      <c r="O13" s="92" t="s">
        <v>75</v>
      </c>
      <c r="P13" s="91" t="s">
        <v>50</v>
      </c>
      <c r="Q13" s="93"/>
      <c r="R13" s="91" t="s">
        <v>47</v>
      </c>
      <c r="S13" s="94" t="s">
        <v>74</v>
      </c>
      <c r="T13" s="103"/>
      <c r="U13" s="309"/>
    </row>
    <row r="14" spans="1:21" ht="50.1" customHeight="1" x14ac:dyDescent="0.4">
      <c r="A14" s="337"/>
      <c r="B14" s="339"/>
      <c r="C14" s="341"/>
      <c r="D14" s="339"/>
      <c r="E14" s="339"/>
      <c r="F14" s="341"/>
      <c r="G14" s="327"/>
      <c r="H14" s="83" t="s">
        <v>76</v>
      </c>
      <c r="I14" s="96">
        <f t="shared" si="0"/>
        <v>0</v>
      </c>
      <c r="J14" s="84" t="s">
        <v>47</v>
      </c>
      <c r="K14" s="85" t="s">
        <v>71</v>
      </c>
      <c r="L14" s="84" t="s">
        <v>49</v>
      </c>
      <c r="M14" s="86"/>
      <c r="N14" s="84" t="s">
        <v>47</v>
      </c>
      <c r="O14" s="85" t="s">
        <v>75</v>
      </c>
      <c r="P14" s="84" t="s">
        <v>50</v>
      </c>
      <c r="Q14" s="86"/>
      <c r="R14" s="84" t="s">
        <v>47</v>
      </c>
      <c r="S14" s="87" t="s">
        <v>74</v>
      </c>
      <c r="T14" s="104"/>
      <c r="U14" s="309"/>
    </row>
    <row r="15" spans="1:21" ht="50.1" customHeight="1" x14ac:dyDescent="0.4">
      <c r="A15" s="328"/>
      <c r="B15" s="330" t="s">
        <v>79</v>
      </c>
      <c r="C15" s="332"/>
      <c r="D15" s="330" t="s">
        <v>78</v>
      </c>
      <c r="E15" s="330" t="s">
        <v>71</v>
      </c>
      <c r="F15" s="332"/>
      <c r="G15" s="334" t="s">
        <v>74</v>
      </c>
      <c r="H15" s="89" t="s">
        <v>52</v>
      </c>
      <c r="I15" s="90">
        <f t="shared" si="0"/>
        <v>0</v>
      </c>
      <c r="J15" s="91" t="s">
        <v>47</v>
      </c>
      <c r="K15" s="92" t="s">
        <v>71</v>
      </c>
      <c r="L15" s="91" t="s">
        <v>49</v>
      </c>
      <c r="M15" s="93"/>
      <c r="N15" s="91" t="s">
        <v>47</v>
      </c>
      <c r="O15" s="92" t="s">
        <v>75</v>
      </c>
      <c r="P15" s="91" t="s">
        <v>50</v>
      </c>
      <c r="Q15" s="93"/>
      <c r="R15" s="91" t="s">
        <v>47</v>
      </c>
      <c r="S15" s="94" t="s">
        <v>74</v>
      </c>
      <c r="T15" s="82"/>
      <c r="U15" s="309"/>
    </row>
    <row r="16" spans="1:21" ht="50.1" customHeight="1" x14ac:dyDescent="0.4">
      <c r="A16" s="328"/>
      <c r="B16" s="330"/>
      <c r="C16" s="332"/>
      <c r="D16" s="330"/>
      <c r="E16" s="330"/>
      <c r="F16" s="332"/>
      <c r="G16" s="334"/>
      <c r="H16" s="97" t="s">
        <v>76</v>
      </c>
      <c r="I16" s="98">
        <f t="shared" si="0"/>
        <v>0</v>
      </c>
      <c r="J16" s="99" t="s">
        <v>47</v>
      </c>
      <c r="K16" s="100" t="s">
        <v>71</v>
      </c>
      <c r="L16" s="99" t="s">
        <v>49</v>
      </c>
      <c r="M16" s="101"/>
      <c r="N16" s="99" t="s">
        <v>47</v>
      </c>
      <c r="O16" s="100" t="s">
        <v>75</v>
      </c>
      <c r="P16" s="99" t="s">
        <v>50</v>
      </c>
      <c r="Q16" s="101"/>
      <c r="R16" s="99" t="s">
        <v>47</v>
      </c>
      <c r="S16" s="102" t="s">
        <v>74</v>
      </c>
      <c r="T16" s="82"/>
      <c r="U16" s="309"/>
    </row>
    <row r="17" spans="1:21" ht="50.1" customHeight="1" x14ac:dyDescent="0.4">
      <c r="A17" s="336"/>
      <c r="B17" s="338" t="s">
        <v>79</v>
      </c>
      <c r="C17" s="340"/>
      <c r="D17" s="338" t="s">
        <v>78</v>
      </c>
      <c r="E17" s="338" t="s">
        <v>71</v>
      </c>
      <c r="F17" s="340"/>
      <c r="G17" s="326" t="s">
        <v>74</v>
      </c>
      <c r="H17" s="89" t="s">
        <v>52</v>
      </c>
      <c r="I17" s="90">
        <f t="shared" si="0"/>
        <v>0</v>
      </c>
      <c r="J17" s="91" t="s">
        <v>47</v>
      </c>
      <c r="K17" s="92" t="s">
        <v>71</v>
      </c>
      <c r="L17" s="91" t="s">
        <v>49</v>
      </c>
      <c r="M17" s="93"/>
      <c r="N17" s="91" t="s">
        <v>47</v>
      </c>
      <c r="O17" s="92" t="s">
        <v>75</v>
      </c>
      <c r="P17" s="91" t="s">
        <v>50</v>
      </c>
      <c r="Q17" s="93"/>
      <c r="R17" s="91" t="s">
        <v>47</v>
      </c>
      <c r="S17" s="94" t="s">
        <v>74</v>
      </c>
      <c r="T17" s="103"/>
      <c r="U17" s="309"/>
    </row>
    <row r="18" spans="1:21" ht="50.1" customHeight="1" x14ac:dyDescent="0.4">
      <c r="A18" s="337"/>
      <c r="B18" s="339"/>
      <c r="C18" s="341"/>
      <c r="D18" s="339"/>
      <c r="E18" s="339"/>
      <c r="F18" s="341"/>
      <c r="G18" s="327"/>
      <c r="H18" s="83" t="s">
        <v>76</v>
      </c>
      <c r="I18" s="96">
        <f t="shared" si="0"/>
        <v>0</v>
      </c>
      <c r="J18" s="84" t="s">
        <v>47</v>
      </c>
      <c r="K18" s="85" t="s">
        <v>71</v>
      </c>
      <c r="L18" s="84" t="s">
        <v>49</v>
      </c>
      <c r="M18" s="86"/>
      <c r="N18" s="84" t="s">
        <v>47</v>
      </c>
      <c r="O18" s="85" t="s">
        <v>75</v>
      </c>
      <c r="P18" s="84" t="s">
        <v>50</v>
      </c>
      <c r="Q18" s="86"/>
      <c r="R18" s="84" t="s">
        <v>47</v>
      </c>
      <c r="S18" s="87" t="s">
        <v>74</v>
      </c>
      <c r="T18" s="104"/>
      <c r="U18" s="309"/>
    </row>
    <row r="19" spans="1:21" ht="50.1" customHeight="1" x14ac:dyDescent="0.4">
      <c r="A19" s="328"/>
      <c r="B19" s="330" t="s">
        <v>79</v>
      </c>
      <c r="C19" s="332"/>
      <c r="D19" s="330" t="s">
        <v>78</v>
      </c>
      <c r="E19" s="330" t="s">
        <v>71</v>
      </c>
      <c r="F19" s="332"/>
      <c r="G19" s="334" t="s">
        <v>74</v>
      </c>
      <c r="H19" s="89" t="s">
        <v>52</v>
      </c>
      <c r="I19" s="90">
        <f t="shared" si="0"/>
        <v>0</v>
      </c>
      <c r="J19" s="91" t="s">
        <v>47</v>
      </c>
      <c r="K19" s="92" t="s">
        <v>71</v>
      </c>
      <c r="L19" s="91" t="s">
        <v>49</v>
      </c>
      <c r="M19" s="93"/>
      <c r="N19" s="91" t="s">
        <v>47</v>
      </c>
      <c r="O19" s="92" t="s">
        <v>75</v>
      </c>
      <c r="P19" s="91" t="s">
        <v>50</v>
      </c>
      <c r="Q19" s="93"/>
      <c r="R19" s="91" t="s">
        <v>47</v>
      </c>
      <c r="S19" s="94" t="s">
        <v>74</v>
      </c>
      <c r="T19" s="82"/>
      <c r="U19" s="309"/>
    </row>
    <row r="20" spans="1:21" ht="50.1" customHeight="1" thickBot="1" x14ac:dyDescent="0.45">
      <c r="A20" s="329"/>
      <c r="B20" s="331"/>
      <c r="C20" s="333"/>
      <c r="D20" s="331"/>
      <c r="E20" s="331"/>
      <c r="F20" s="333"/>
      <c r="G20" s="335"/>
      <c r="H20" s="105" t="s">
        <v>76</v>
      </c>
      <c r="I20" s="106">
        <f t="shared" si="0"/>
        <v>0</v>
      </c>
      <c r="J20" s="107" t="s">
        <v>47</v>
      </c>
      <c r="K20" s="108" t="s">
        <v>71</v>
      </c>
      <c r="L20" s="107" t="s">
        <v>49</v>
      </c>
      <c r="M20" s="109"/>
      <c r="N20" s="107" t="s">
        <v>47</v>
      </c>
      <c r="O20" s="108" t="s">
        <v>75</v>
      </c>
      <c r="P20" s="107" t="s">
        <v>50</v>
      </c>
      <c r="Q20" s="109"/>
      <c r="R20" s="107" t="s">
        <v>47</v>
      </c>
      <c r="S20" s="110" t="s">
        <v>74</v>
      </c>
      <c r="T20" s="111"/>
      <c r="U20" s="309"/>
    </row>
    <row r="21" spans="1:21" ht="52.5" customHeight="1" thickTop="1" x14ac:dyDescent="0.4">
      <c r="A21" s="320" t="s">
        <v>77</v>
      </c>
      <c r="B21" s="321"/>
      <c r="C21" s="321"/>
      <c r="D21" s="321"/>
      <c r="E21" s="321"/>
      <c r="F21" s="321"/>
      <c r="G21" s="322"/>
      <c r="H21" s="112" t="s">
        <v>52</v>
      </c>
      <c r="I21" s="113">
        <f>SUM(I5,I7,I9,I11,I13,I15,I17,I19,)</f>
        <v>0</v>
      </c>
      <c r="J21" s="114" t="s">
        <v>47</v>
      </c>
      <c r="K21" s="115" t="s">
        <v>71</v>
      </c>
      <c r="L21" s="114" t="s">
        <v>49</v>
      </c>
      <c r="M21" s="113">
        <f>SUM(M5,M7,M9,M11,M13,M15,M17,M19,)</f>
        <v>0</v>
      </c>
      <c r="N21" s="114" t="s">
        <v>47</v>
      </c>
      <c r="O21" s="115" t="s">
        <v>75</v>
      </c>
      <c r="P21" s="114" t="s">
        <v>50</v>
      </c>
      <c r="Q21" s="113">
        <f>SUM(Q5,Q7,Q9,Q11,Q13,Q15,Q17,Q19)</f>
        <v>0</v>
      </c>
      <c r="R21" s="114" t="s">
        <v>47</v>
      </c>
      <c r="S21" s="116" t="s">
        <v>74</v>
      </c>
      <c r="T21" s="117"/>
      <c r="U21" s="309"/>
    </row>
    <row r="22" spans="1:21" ht="52.5" customHeight="1" thickBot="1" x14ac:dyDescent="0.45">
      <c r="A22" s="323"/>
      <c r="B22" s="324"/>
      <c r="C22" s="324"/>
      <c r="D22" s="324"/>
      <c r="E22" s="324"/>
      <c r="F22" s="324"/>
      <c r="G22" s="325"/>
      <c r="H22" s="118" t="s">
        <v>76</v>
      </c>
      <c r="I22" s="119">
        <f>SUM(I6,I8,I10,I12,I14,I16,I18,I20,)</f>
        <v>0</v>
      </c>
      <c r="J22" s="120" t="s">
        <v>47</v>
      </c>
      <c r="K22" s="121" t="s">
        <v>71</v>
      </c>
      <c r="L22" s="120" t="s">
        <v>49</v>
      </c>
      <c r="M22" s="119">
        <f>SUM(M6,M8,M10,M12,M14,M16,M18,M20,)</f>
        <v>0</v>
      </c>
      <c r="N22" s="120" t="s">
        <v>47</v>
      </c>
      <c r="O22" s="121" t="s">
        <v>75</v>
      </c>
      <c r="P22" s="120" t="s">
        <v>50</v>
      </c>
      <c r="Q22" s="119">
        <f>SUM(Q6,Q8,Q10,Q12,Q14,Q16,Q18,Q20,)</f>
        <v>0</v>
      </c>
      <c r="R22" s="120" t="s">
        <v>47</v>
      </c>
      <c r="S22" s="122" t="s">
        <v>74</v>
      </c>
      <c r="T22" s="123"/>
      <c r="U22" s="309"/>
    </row>
    <row r="23" spans="1:21" ht="50.1" customHeight="1" x14ac:dyDescent="0.4">
      <c r="A23" s="310" t="s">
        <v>112</v>
      </c>
      <c r="B23" s="311"/>
      <c r="C23" s="311"/>
      <c r="D23" s="311"/>
      <c r="E23" s="311"/>
      <c r="F23" s="311"/>
      <c r="G23" s="312"/>
      <c r="H23" s="316"/>
      <c r="I23" s="316"/>
      <c r="J23" s="316"/>
      <c r="K23" s="316"/>
      <c r="L23" s="316"/>
      <c r="M23" s="316"/>
      <c r="N23" s="316"/>
      <c r="O23" s="316"/>
      <c r="P23" s="316"/>
      <c r="Q23" s="316"/>
      <c r="R23" s="316"/>
      <c r="S23" s="316"/>
      <c r="T23" s="317"/>
    </row>
    <row r="24" spans="1:21" ht="50.1" customHeight="1" thickBot="1" x14ac:dyDescent="0.45">
      <c r="A24" s="313"/>
      <c r="B24" s="314"/>
      <c r="C24" s="314"/>
      <c r="D24" s="314"/>
      <c r="E24" s="314"/>
      <c r="F24" s="314"/>
      <c r="G24" s="315"/>
      <c r="H24" s="318"/>
      <c r="I24" s="318"/>
      <c r="J24" s="318"/>
      <c r="K24" s="318"/>
      <c r="L24" s="318"/>
      <c r="M24" s="318"/>
      <c r="N24" s="318"/>
      <c r="O24" s="318"/>
      <c r="P24" s="318"/>
      <c r="Q24" s="318"/>
      <c r="R24" s="318"/>
      <c r="S24" s="318"/>
      <c r="T24" s="319"/>
    </row>
  </sheetData>
  <sheetProtection algorithmName="SHA-512" hashValue="Im+D/Mnk/NKuKkKqUVLwJ8lrZ295WzsRlBENjvPWddxb/9LTphtdOKIsRaafO8VpbFZLRcsLTT5FLf64/TNsIA==" saltValue="hGN2FHpMIANiqaN6V7oKfQ==" spinCount="100000" sheet="1" selectLockedCells="1"/>
  <mergeCells count="68">
    <mergeCell ref="E7:E8"/>
    <mergeCell ref="B5:B6"/>
    <mergeCell ref="A7:A8"/>
    <mergeCell ref="B7:B8"/>
    <mergeCell ref="C7:C8"/>
    <mergeCell ref="D7:D8"/>
    <mergeCell ref="H2:T2"/>
    <mergeCell ref="A1:T1"/>
    <mergeCell ref="H4:S4"/>
    <mergeCell ref="A2:G2"/>
    <mergeCell ref="F7:F8"/>
    <mergeCell ref="G7:G8"/>
    <mergeCell ref="F5:F6"/>
    <mergeCell ref="G5:G6"/>
    <mergeCell ref="A4:G4"/>
    <mergeCell ref="A5:A6"/>
    <mergeCell ref="C5:C6"/>
    <mergeCell ref="D5:D6"/>
    <mergeCell ref="E5:E6"/>
    <mergeCell ref="K3:L3"/>
    <mergeCell ref="M3:P3"/>
    <mergeCell ref="A3:G3"/>
    <mergeCell ref="G11:G12"/>
    <mergeCell ref="A9:A10"/>
    <mergeCell ref="B9:B10"/>
    <mergeCell ref="C9:C10"/>
    <mergeCell ref="D9:D10"/>
    <mergeCell ref="E9:E10"/>
    <mergeCell ref="G9:G10"/>
    <mergeCell ref="A11:A12"/>
    <mergeCell ref="B11:B12"/>
    <mergeCell ref="C11:C12"/>
    <mergeCell ref="D11:D12"/>
    <mergeCell ref="E11:E12"/>
    <mergeCell ref="F11:F12"/>
    <mergeCell ref="F9:F10"/>
    <mergeCell ref="E17:E18"/>
    <mergeCell ref="F17:F18"/>
    <mergeCell ref="G13:G14"/>
    <mergeCell ref="A15:A16"/>
    <mergeCell ref="B15:B16"/>
    <mergeCell ref="C15:C16"/>
    <mergeCell ref="D15:D16"/>
    <mergeCell ref="E15:E16"/>
    <mergeCell ref="F15:F16"/>
    <mergeCell ref="G15:G16"/>
    <mergeCell ref="A13:A14"/>
    <mergeCell ref="B13:B14"/>
    <mergeCell ref="C13:C14"/>
    <mergeCell ref="D13:D14"/>
    <mergeCell ref="E13:E14"/>
    <mergeCell ref="F13:F14"/>
    <mergeCell ref="U1:U22"/>
    <mergeCell ref="A23:G24"/>
    <mergeCell ref="H23:T24"/>
    <mergeCell ref="A21:G22"/>
    <mergeCell ref="G17:G18"/>
    <mergeCell ref="A19:A20"/>
    <mergeCell ref="B19:B20"/>
    <mergeCell ref="C19:C20"/>
    <mergeCell ref="D19:D20"/>
    <mergeCell ref="E19:E20"/>
    <mergeCell ref="F19:F20"/>
    <mergeCell ref="G19:G20"/>
    <mergeCell ref="A17:A18"/>
    <mergeCell ref="B17:B18"/>
    <mergeCell ref="C17:C18"/>
    <mergeCell ref="D17:D18"/>
  </mergeCells>
  <phoneticPr fontId="1"/>
  <conditionalFormatting sqref="A1:T2 A3 H3:K3 M3 Q3:R3 A4:T20">
    <cfRule type="containsBlanks" dxfId="3" priority="2">
      <formula>LEN(TRIM(A1))=0</formula>
    </cfRule>
  </conditionalFormatting>
  <conditionalFormatting sqref="A23:T24">
    <cfRule type="containsBlanks" dxfId="2" priority="1">
      <formula>LEN(TRIM(A23))=0</formula>
    </cfRule>
  </conditionalFormatting>
  <pageMargins left="0.78740157480314965" right="0.19685039370078741" top="0.59055118110236227" bottom="0.35433070866141736" header="0.31496062992125984" footer="0.31496062992125984"/>
  <pageSetup paperSize="9" scale="62"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1CC1-BC9A-4018-907E-DA571531B728}">
  <dimension ref="A1:P54"/>
  <sheetViews>
    <sheetView view="pageBreakPreview" zoomScale="60" zoomScaleNormal="55" workbookViewId="0">
      <selection activeCell="AI11" sqref="AI11:BG11"/>
    </sheetView>
  </sheetViews>
  <sheetFormatPr defaultRowHeight="18.75" x14ac:dyDescent="0.4"/>
  <cols>
    <col min="1" max="1" width="5" customWidth="1"/>
    <col min="2" max="2" width="18.875" customWidth="1"/>
    <col min="4" max="4" width="10.375" customWidth="1"/>
    <col min="5" max="5" width="3" bestFit="1" customWidth="1"/>
    <col min="6" max="6" width="20.375" customWidth="1"/>
    <col min="7" max="15" width="4.625" customWidth="1"/>
  </cols>
  <sheetData>
    <row r="1" spans="1:16" ht="40.5" customHeight="1" thickBot="1" x14ac:dyDescent="0.45">
      <c r="H1" s="41" t="s">
        <v>6</v>
      </c>
      <c r="I1" s="57"/>
      <c r="J1" s="41" t="s">
        <v>5</v>
      </c>
      <c r="K1" s="57"/>
      <c r="L1" s="41" t="s">
        <v>79</v>
      </c>
      <c r="M1" s="57"/>
      <c r="N1" s="41" t="s">
        <v>78</v>
      </c>
      <c r="O1" s="41" t="s">
        <v>97</v>
      </c>
      <c r="P1" s="367" t="s">
        <v>114</v>
      </c>
    </row>
    <row r="2" spans="1:16" ht="34.5" customHeight="1" thickBot="1" x14ac:dyDescent="0.45">
      <c r="A2" s="371" t="s">
        <v>96</v>
      </c>
      <c r="B2" s="372"/>
      <c r="C2" s="372"/>
      <c r="D2" s="372"/>
      <c r="E2" s="372"/>
      <c r="F2" s="372"/>
      <c r="G2" s="372"/>
      <c r="H2" s="372"/>
      <c r="I2" s="372"/>
      <c r="J2" s="372"/>
      <c r="K2" s="372"/>
      <c r="L2" s="372"/>
      <c r="M2" s="372"/>
      <c r="N2" s="372"/>
      <c r="O2" s="373"/>
      <c r="P2" s="367"/>
    </row>
    <row r="3" spans="1:16" ht="39" customHeight="1" thickBot="1" x14ac:dyDescent="0.45">
      <c r="A3" s="414" t="s">
        <v>100</v>
      </c>
      <c r="B3" s="415"/>
      <c r="C3" s="416"/>
      <c r="D3" s="417">
        <f>申込書!AI8</f>
        <v>0</v>
      </c>
      <c r="E3" s="417"/>
      <c r="F3" s="417"/>
      <c r="G3" s="417"/>
      <c r="H3" s="417"/>
      <c r="I3" s="417"/>
      <c r="J3" s="417"/>
      <c r="K3" s="417"/>
      <c r="L3" s="417"/>
      <c r="M3" s="417"/>
      <c r="N3" s="417"/>
      <c r="O3" s="418"/>
      <c r="P3" s="367"/>
    </row>
    <row r="4" spans="1:16" x14ac:dyDescent="0.4">
      <c r="A4" s="385" t="s">
        <v>95</v>
      </c>
      <c r="B4" s="381"/>
      <c r="C4" s="377" t="s">
        <v>103</v>
      </c>
      <c r="D4" s="379" t="s">
        <v>11</v>
      </c>
      <c r="E4" s="380"/>
      <c r="F4" s="381"/>
      <c r="G4" s="40" t="s">
        <v>79</v>
      </c>
      <c r="H4" s="131">
        <f>宿泊者数等明細書!$A$5</f>
        <v>0</v>
      </c>
      <c r="I4" s="131">
        <f>宿泊者数等明細書!$A$7</f>
        <v>0</v>
      </c>
      <c r="J4" s="131">
        <f>宿泊者数等明細書!$A$9</f>
        <v>0</v>
      </c>
      <c r="K4" s="131">
        <f>宿泊者数等明細書!$A$11</f>
        <v>0</v>
      </c>
      <c r="L4" s="131">
        <f>宿泊者数等明細書!$A$13</f>
        <v>0</v>
      </c>
      <c r="M4" s="131">
        <f>宿泊者数等明細書!$A$15</f>
        <v>0</v>
      </c>
      <c r="N4" s="131">
        <f>宿泊者数等明細書!$A$17</f>
        <v>0</v>
      </c>
      <c r="O4" s="132">
        <f>宿泊者数等明細書!$A$19</f>
        <v>0</v>
      </c>
      <c r="P4" s="367"/>
    </row>
    <row r="5" spans="1:16" x14ac:dyDescent="0.4">
      <c r="A5" s="386"/>
      <c r="B5" s="387"/>
      <c r="C5" s="378"/>
      <c r="D5" s="382"/>
      <c r="E5" s="383"/>
      <c r="F5" s="384"/>
      <c r="G5" s="37" t="s">
        <v>78</v>
      </c>
      <c r="H5" s="133">
        <f>宿泊者数等明細書!$C$5</f>
        <v>0</v>
      </c>
      <c r="I5" s="133">
        <f>宿泊者数等明細書!$C$7</f>
        <v>0</v>
      </c>
      <c r="J5" s="133">
        <f>宿泊者数等明細書!$C$9</f>
        <v>0</v>
      </c>
      <c r="K5" s="133">
        <f>宿泊者数等明細書!$C$11</f>
        <v>0</v>
      </c>
      <c r="L5" s="133">
        <f>宿泊者数等明細書!$C$13</f>
        <v>0</v>
      </c>
      <c r="M5" s="133">
        <f>宿泊者数等明細書!$C$15</f>
        <v>0</v>
      </c>
      <c r="N5" s="133">
        <f>宿泊者数等明細書!$C$17</f>
        <v>0</v>
      </c>
      <c r="O5" s="134">
        <f>宿泊者数等明細書!$C$19</f>
        <v>0</v>
      </c>
      <c r="P5" s="367"/>
    </row>
    <row r="6" spans="1:16" ht="19.5" thickBot="1" x14ac:dyDescent="0.45">
      <c r="A6" s="386"/>
      <c r="B6" s="387"/>
      <c r="C6" s="38" t="s">
        <v>92</v>
      </c>
      <c r="D6" s="41" t="s">
        <v>94</v>
      </c>
      <c r="E6" s="41"/>
      <c r="F6" s="51" t="s">
        <v>93</v>
      </c>
      <c r="G6" s="39" t="s">
        <v>62</v>
      </c>
      <c r="H6" s="135">
        <f>宿泊者数等明細書!$F$5</f>
        <v>0</v>
      </c>
      <c r="I6" s="135">
        <f>宿泊者数等明細書!$F$7</f>
        <v>0</v>
      </c>
      <c r="J6" s="135">
        <f>宿泊者数等明細書!$F$9</f>
        <v>0</v>
      </c>
      <c r="K6" s="135">
        <f>宿泊者数等明細書!$F$11</f>
        <v>0</v>
      </c>
      <c r="L6" s="135">
        <f>宿泊者数等明細書!$F$13</f>
        <v>0</v>
      </c>
      <c r="M6" s="135">
        <f>宿泊者数等明細書!$F$15</f>
        <v>0</v>
      </c>
      <c r="N6" s="135">
        <f>宿泊者数等明細書!$F$17</f>
        <v>0</v>
      </c>
      <c r="O6" s="136">
        <f>宿泊者数等明細書!$F$19</f>
        <v>0</v>
      </c>
      <c r="P6" s="367"/>
    </row>
    <row r="7" spans="1:16" x14ac:dyDescent="0.4">
      <c r="A7" s="419" t="s">
        <v>86</v>
      </c>
      <c r="B7" s="408" t="s">
        <v>85</v>
      </c>
      <c r="C7" s="52">
        <v>25</v>
      </c>
      <c r="D7" s="421" t="s">
        <v>84</v>
      </c>
      <c r="E7" s="422"/>
      <c r="F7" s="423"/>
      <c r="G7" s="424"/>
      <c r="H7" s="408" t="s">
        <v>83</v>
      </c>
      <c r="I7" s="408" t="s">
        <v>83</v>
      </c>
      <c r="J7" s="408" t="s">
        <v>83</v>
      </c>
      <c r="K7" s="410"/>
      <c r="L7" s="410"/>
      <c r="M7" s="410"/>
      <c r="N7" s="410"/>
      <c r="O7" s="412"/>
      <c r="P7" s="367"/>
    </row>
    <row r="8" spans="1:16" ht="19.5" thickBot="1" x14ac:dyDescent="0.45">
      <c r="A8" s="420"/>
      <c r="B8" s="409"/>
      <c r="C8" s="53" t="s">
        <v>49</v>
      </c>
      <c r="D8" s="54" t="s">
        <v>82</v>
      </c>
      <c r="E8" s="55" t="s">
        <v>102</v>
      </c>
      <c r="F8" s="56" t="s">
        <v>101</v>
      </c>
      <c r="G8" s="425"/>
      <c r="H8" s="409"/>
      <c r="I8" s="409"/>
      <c r="J8" s="409"/>
      <c r="K8" s="411"/>
      <c r="L8" s="411"/>
      <c r="M8" s="411"/>
      <c r="N8" s="411"/>
      <c r="O8" s="413"/>
      <c r="P8" s="367"/>
    </row>
    <row r="9" spans="1:16" x14ac:dyDescent="0.4">
      <c r="A9" s="388"/>
      <c r="B9" s="389"/>
      <c r="C9" s="60"/>
      <c r="D9" s="374"/>
      <c r="E9" s="375"/>
      <c r="F9" s="376"/>
      <c r="G9" s="404"/>
      <c r="H9" s="394"/>
      <c r="I9" s="394"/>
      <c r="J9" s="394"/>
      <c r="K9" s="394"/>
      <c r="L9" s="394"/>
      <c r="M9" s="394"/>
      <c r="N9" s="394"/>
      <c r="O9" s="392"/>
      <c r="P9" s="367"/>
    </row>
    <row r="10" spans="1:16" x14ac:dyDescent="0.4">
      <c r="A10" s="390"/>
      <c r="B10" s="391"/>
      <c r="C10" s="58" t="s">
        <v>92</v>
      </c>
      <c r="D10" s="62"/>
      <c r="E10" s="63" t="s">
        <v>102</v>
      </c>
      <c r="F10" s="64"/>
      <c r="G10" s="402"/>
      <c r="H10" s="395"/>
      <c r="I10" s="395"/>
      <c r="J10" s="395"/>
      <c r="K10" s="395"/>
      <c r="L10" s="395"/>
      <c r="M10" s="395"/>
      <c r="N10" s="395"/>
      <c r="O10" s="393"/>
      <c r="P10" s="367"/>
    </row>
    <row r="11" spans="1:16" x14ac:dyDescent="0.4">
      <c r="A11" s="396"/>
      <c r="B11" s="397"/>
      <c r="C11" s="65"/>
      <c r="D11" s="368"/>
      <c r="E11" s="369"/>
      <c r="F11" s="370"/>
      <c r="G11" s="401"/>
      <c r="H11" s="394"/>
      <c r="I11" s="400"/>
      <c r="J11" s="400"/>
      <c r="K11" s="400"/>
      <c r="L11" s="400"/>
      <c r="M11" s="400"/>
      <c r="N11" s="400"/>
      <c r="O11" s="406"/>
      <c r="P11" s="367"/>
    </row>
    <row r="12" spans="1:16" x14ac:dyDescent="0.4">
      <c r="A12" s="390"/>
      <c r="B12" s="391"/>
      <c r="C12" s="58" t="s">
        <v>92</v>
      </c>
      <c r="D12" s="66"/>
      <c r="E12" s="63" t="s">
        <v>102</v>
      </c>
      <c r="F12" s="64"/>
      <c r="G12" s="402"/>
      <c r="H12" s="395"/>
      <c r="I12" s="395"/>
      <c r="J12" s="395"/>
      <c r="K12" s="395"/>
      <c r="L12" s="395"/>
      <c r="M12" s="395"/>
      <c r="N12" s="395"/>
      <c r="O12" s="393"/>
      <c r="P12" s="367"/>
    </row>
    <row r="13" spans="1:16" x14ac:dyDescent="0.4">
      <c r="A13" s="396"/>
      <c r="B13" s="397"/>
      <c r="C13" s="65"/>
      <c r="D13" s="368"/>
      <c r="E13" s="369"/>
      <c r="F13" s="370"/>
      <c r="G13" s="401"/>
      <c r="H13" s="394"/>
      <c r="I13" s="400"/>
      <c r="J13" s="400"/>
      <c r="K13" s="400"/>
      <c r="L13" s="400"/>
      <c r="M13" s="400"/>
      <c r="N13" s="400"/>
      <c r="O13" s="406"/>
      <c r="P13" s="367"/>
    </row>
    <row r="14" spans="1:16" x14ac:dyDescent="0.4">
      <c r="A14" s="390"/>
      <c r="B14" s="391"/>
      <c r="C14" s="58" t="s">
        <v>92</v>
      </c>
      <c r="D14" s="66"/>
      <c r="E14" s="63" t="s">
        <v>102</v>
      </c>
      <c r="F14" s="64"/>
      <c r="G14" s="402"/>
      <c r="H14" s="395"/>
      <c r="I14" s="395"/>
      <c r="J14" s="395"/>
      <c r="K14" s="395"/>
      <c r="L14" s="395"/>
      <c r="M14" s="395"/>
      <c r="N14" s="395"/>
      <c r="O14" s="393"/>
      <c r="P14" s="367"/>
    </row>
    <row r="15" spans="1:16" x14ac:dyDescent="0.4">
      <c r="A15" s="396"/>
      <c r="B15" s="397"/>
      <c r="C15" s="67"/>
      <c r="D15" s="368"/>
      <c r="E15" s="369"/>
      <c r="F15" s="370"/>
      <c r="G15" s="401"/>
      <c r="H15" s="394"/>
      <c r="I15" s="400"/>
      <c r="J15" s="400"/>
      <c r="K15" s="400"/>
      <c r="L15" s="400"/>
      <c r="M15" s="400"/>
      <c r="N15" s="400"/>
      <c r="O15" s="406"/>
      <c r="P15" s="367"/>
    </row>
    <row r="16" spans="1:16" x14ac:dyDescent="0.4">
      <c r="A16" s="390"/>
      <c r="B16" s="391"/>
      <c r="C16" s="61" t="s">
        <v>92</v>
      </c>
      <c r="D16" s="66"/>
      <c r="E16" s="63" t="s">
        <v>102</v>
      </c>
      <c r="F16" s="64"/>
      <c r="G16" s="402"/>
      <c r="H16" s="395"/>
      <c r="I16" s="395"/>
      <c r="J16" s="395"/>
      <c r="K16" s="395"/>
      <c r="L16" s="395"/>
      <c r="M16" s="395"/>
      <c r="N16" s="395"/>
      <c r="O16" s="393"/>
      <c r="P16" s="367"/>
    </row>
    <row r="17" spans="1:16" x14ac:dyDescent="0.4">
      <c r="A17" s="388"/>
      <c r="B17" s="389"/>
      <c r="C17" s="59"/>
      <c r="D17" s="368"/>
      <c r="E17" s="369"/>
      <c r="F17" s="370"/>
      <c r="G17" s="401"/>
      <c r="H17" s="400"/>
      <c r="I17" s="400"/>
      <c r="J17" s="400"/>
      <c r="K17" s="400"/>
      <c r="L17" s="400"/>
      <c r="M17" s="400"/>
      <c r="N17" s="400"/>
      <c r="O17" s="406"/>
      <c r="P17" s="367"/>
    </row>
    <row r="18" spans="1:16" x14ac:dyDescent="0.4">
      <c r="A18" s="390"/>
      <c r="B18" s="391"/>
      <c r="C18" s="68" t="s">
        <v>92</v>
      </c>
      <c r="D18" s="66"/>
      <c r="E18" s="63" t="s">
        <v>102</v>
      </c>
      <c r="F18" s="64"/>
      <c r="G18" s="402"/>
      <c r="H18" s="395"/>
      <c r="I18" s="395"/>
      <c r="J18" s="395"/>
      <c r="K18" s="395"/>
      <c r="L18" s="395"/>
      <c r="M18" s="395"/>
      <c r="N18" s="395"/>
      <c r="O18" s="393"/>
      <c r="P18" s="367"/>
    </row>
    <row r="19" spans="1:16" x14ac:dyDescent="0.4">
      <c r="A19" s="396"/>
      <c r="B19" s="397"/>
      <c r="C19" s="59"/>
      <c r="D19" s="368"/>
      <c r="E19" s="369"/>
      <c r="F19" s="370"/>
      <c r="G19" s="401"/>
      <c r="H19" s="400"/>
      <c r="I19" s="400"/>
      <c r="J19" s="400"/>
      <c r="K19" s="400"/>
      <c r="L19" s="400"/>
      <c r="M19" s="400"/>
      <c r="N19" s="400"/>
      <c r="O19" s="406"/>
      <c r="P19" s="367"/>
    </row>
    <row r="20" spans="1:16" x14ac:dyDescent="0.4">
      <c r="A20" s="390"/>
      <c r="B20" s="391"/>
      <c r="C20" s="68" t="s">
        <v>92</v>
      </c>
      <c r="D20" s="66"/>
      <c r="E20" s="63" t="s">
        <v>102</v>
      </c>
      <c r="F20" s="64"/>
      <c r="G20" s="402"/>
      <c r="H20" s="395"/>
      <c r="I20" s="395"/>
      <c r="J20" s="395"/>
      <c r="K20" s="395"/>
      <c r="L20" s="395"/>
      <c r="M20" s="395"/>
      <c r="N20" s="395"/>
      <c r="O20" s="393"/>
      <c r="P20" s="367"/>
    </row>
    <row r="21" spans="1:16" x14ac:dyDescent="0.4">
      <c r="A21" s="396"/>
      <c r="B21" s="397"/>
      <c r="C21" s="65"/>
      <c r="D21" s="368"/>
      <c r="E21" s="369"/>
      <c r="F21" s="370"/>
      <c r="G21" s="401"/>
      <c r="H21" s="400"/>
      <c r="I21" s="400"/>
      <c r="J21" s="400"/>
      <c r="K21" s="400"/>
      <c r="L21" s="400"/>
      <c r="M21" s="400"/>
      <c r="N21" s="400"/>
      <c r="O21" s="406"/>
      <c r="P21" s="367"/>
    </row>
    <row r="22" spans="1:16" x14ac:dyDescent="0.4">
      <c r="A22" s="390"/>
      <c r="B22" s="391"/>
      <c r="C22" s="58" t="s">
        <v>92</v>
      </c>
      <c r="D22" s="66"/>
      <c r="E22" s="63" t="s">
        <v>102</v>
      </c>
      <c r="F22" s="64"/>
      <c r="G22" s="402"/>
      <c r="H22" s="395"/>
      <c r="I22" s="395"/>
      <c r="J22" s="395"/>
      <c r="K22" s="395"/>
      <c r="L22" s="395"/>
      <c r="M22" s="395"/>
      <c r="N22" s="395"/>
      <c r="O22" s="393"/>
      <c r="P22" s="367"/>
    </row>
    <row r="23" spans="1:16" x14ac:dyDescent="0.4">
      <c r="A23" s="396"/>
      <c r="B23" s="397"/>
      <c r="C23" s="65"/>
      <c r="D23" s="368"/>
      <c r="E23" s="369"/>
      <c r="F23" s="370"/>
      <c r="G23" s="401"/>
      <c r="H23" s="400"/>
      <c r="I23" s="400"/>
      <c r="J23" s="400"/>
      <c r="K23" s="400"/>
      <c r="L23" s="400"/>
      <c r="M23" s="400"/>
      <c r="N23" s="400"/>
      <c r="O23" s="406"/>
      <c r="P23" s="367"/>
    </row>
    <row r="24" spans="1:16" x14ac:dyDescent="0.4">
      <c r="A24" s="390"/>
      <c r="B24" s="391"/>
      <c r="C24" s="58" t="s">
        <v>92</v>
      </c>
      <c r="D24" s="66"/>
      <c r="E24" s="63" t="s">
        <v>102</v>
      </c>
      <c r="F24" s="64"/>
      <c r="G24" s="402"/>
      <c r="H24" s="395"/>
      <c r="I24" s="395"/>
      <c r="J24" s="395"/>
      <c r="K24" s="395"/>
      <c r="L24" s="395"/>
      <c r="M24" s="395"/>
      <c r="N24" s="395"/>
      <c r="O24" s="393"/>
      <c r="P24" s="367"/>
    </row>
    <row r="25" spans="1:16" x14ac:dyDescent="0.4">
      <c r="A25" s="396"/>
      <c r="B25" s="397"/>
      <c r="C25" s="65"/>
      <c r="D25" s="368"/>
      <c r="E25" s="369"/>
      <c r="F25" s="370"/>
      <c r="G25" s="401"/>
      <c r="H25" s="400"/>
      <c r="I25" s="400"/>
      <c r="J25" s="400"/>
      <c r="K25" s="400"/>
      <c r="L25" s="400"/>
      <c r="M25" s="400"/>
      <c r="N25" s="400"/>
      <c r="O25" s="406"/>
      <c r="P25" s="367"/>
    </row>
    <row r="26" spans="1:16" x14ac:dyDescent="0.4">
      <c r="A26" s="390"/>
      <c r="B26" s="391"/>
      <c r="C26" s="58" t="s">
        <v>92</v>
      </c>
      <c r="D26" s="66"/>
      <c r="E26" s="63" t="s">
        <v>102</v>
      </c>
      <c r="F26" s="64"/>
      <c r="G26" s="402"/>
      <c r="H26" s="395"/>
      <c r="I26" s="395"/>
      <c r="J26" s="395"/>
      <c r="K26" s="395"/>
      <c r="L26" s="395"/>
      <c r="M26" s="395"/>
      <c r="N26" s="395"/>
      <c r="O26" s="393"/>
      <c r="P26" s="367"/>
    </row>
    <row r="27" spans="1:16" x14ac:dyDescent="0.4">
      <c r="A27" s="396"/>
      <c r="B27" s="397"/>
      <c r="C27" s="65"/>
      <c r="D27" s="368"/>
      <c r="E27" s="369"/>
      <c r="F27" s="370"/>
      <c r="G27" s="401"/>
      <c r="H27" s="400"/>
      <c r="I27" s="400"/>
      <c r="J27" s="400"/>
      <c r="K27" s="400"/>
      <c r="L27" s="400"/>
      <c r="M27" s="400"/>
      <c r="N27" s="400"/>
      <c r="O27" s="406"/>
      <c r="P27" s="367"/>
    </row>
    <row r="28" spans="1:16" x14ac:dyDescent="0.4">
      <c r="A28" s="390"/>
      <c r="B28" s="391"/>
      <c r="C28" s="58" t="s">
        <v>92</v>
      </c>
      <c r="D28" s="66"/>
      <c r="E28" s="63" t="s">
        <v>102</v>
      </c>
      <c r="F28" s="64"/>
      <c r="G28" s="402"/>
      <c r="H28" s="395"/>
      <c r="I28" s="395"/>
      <c r="J28" s="395"/>
      <c r="K28" s="395"/>
      <c r="L28" s="395"/>
      <c r="M28" s="395"/>
      <c r="N28" s="395"/>
      <c r="O28" s="393"/>
      <c r="P28" s="367"/>
    </row>
    <row r="29" spans="1:16" x14ac:dyDescent="0.4">
      <c r="A29" s="396"/>
      <c r="B29" s="397"/>
      <c r="C29" s="65"/>
      <c r="D29" s="368"/>
      <c r="E29" s="369"/>
      <c r="F29" s="370"/>
      <c r="G29" s="401"/>
      <c r="H29" s="400"/>
      <c r="I29" s="400"/>
      <c r="J29" s="400"/>
      <c r="K29" s="400"/>
      <c r="L29" s="400"/>
      <c r="M29" s="400"/>
      <c r="N29" s="400"/>
      <c r="O29" s="406"/>
      <c r="P29" s="367"/>
    </row>
    <row r="30" spans="1:16" x14ac:dyDescent="0.4">
      <c r="A30" s="390"/>
      <c r="B30" s="391"/>
      <c r="C30" s="58" t="s">
        <v>92</v>
      </c>
      <c r="D30" s="66"/>
      <c r="E30" s="63" t="s">
        <v>102</v>
      </c>
      <c r="F30" s="64"/>
      <c r="G30" s="402"/>
      <c r="H30" s="395"/>
      <c r="I30" s="395"/>
      <c r="J30" s="395"/>
      <c r="K30" s="395"/>
      <c r="L30" s="395"/>
      <c r="M30" s="395"/>
      <c r="N30" s="395"/>
      <c r="O30" s="393"/>
      <c r="P30" s="367"/>
    </row>
    <row r="31" spans="1:16" x14ac:dyDescent="0.4">
      <c r="A31" s="396"/>
      <c r="B31" s="397"/>
      <c r="C31" s="65"/>
      <c r="D31" s="368"/>
      <c r="E31" s="369"/>
      <c r="F31" s="370"/>
      <c r="G31" s="401"/>
      <c r="H31" s="400"/>
      <c r="I31" s="400"/>
      <c r="J31" s="400"/>
      <c r="K31" s="400"/>
      <c r="L31" s="400"/>
      <c r="M31" s="400"/>
      <c r="N31" s="400"/>
      <c r="O31" s="406"/>
      <c r="P31" s="367"/>
    </row>
    <row r="32" spans="1:16" x14ac:dyDescent="0.4">
      <c r="A32" s="390"/>
      <c r="B32" s="391"/>
      <c r="C32" s="58" t="s">
        <v>92</v>
      </c>
      <c r="D32" s="66"/>
      <c r="E32" s="63" t="s">
        <v>102</v>
      </c>
      <c r="F32" s="64"/>
      <c r="G32" s="402"/>
      <c r="H32" s="395"/>
      <c r="I32" s="395"/>
      <c r="J32" s="395"/>
      <c r="K32" s="395"/>
      <c r="L32" s="395"/>
      <c r="M32" s="395"/>
      <c r="N32" s="395"/>
      <c r="O32" s="393"/>
      <c r="P32" s="367"/>
    </row>
    <row r="33" spans="1:16" x14ac:dyDescent="0.4">
      <c r="A33" s="396"/>
      <c r="B33" s="397"/>
      <c r="C33" s="65"/>
      <c r="D33" s="368"/>
      <c r="E33" s="369"/>
      <c r="F33" s="370"/>
      <c r="G33" s="401"/>
      <c r="H33" s="400"/>
      <c r="I33" s="400"/>
      <c r="J33" s="400"/>
      <c r="K33" s="400"/>
      <c r="L33" s="400"/>
      <c r="M33" s="400"/>
      <c r="N33" s="400"/>
      <c r="O33" s="406"/>
      <c r="P33" s="367"/>
    </row>
    <row r="34" spans="1:16" x14ac:dyDescent="0.4">
      <c r="A34" s="390"/>
      <c r="B34" s="391"/>
      <c r="C34" s="58" t="s">
        <v>92</v>
      </c>
      <c r="D34" s="66"/>
      <c r="E34" s="63" t="s">
        <v>102</v>
      </c>
      <c r="F34" s="64"/>
      <c r="G34" s="402"/>
      <c r="H34" s="395"/>
      <c r="I34" s="395"/>
      <c r="J34" s="395"/>
      <c r="K34" s="395"/>
      <c r="L34" s="395"/>
      <c r="M34" s="395"/>
      <c r="N34" s="395"/>
      <c r="O34" s="393"/>
      <c r="P34" s="367"/>
    </row>
    <row r="35" spans="1:16" x14ac:dyDescent="0.4">
      <c r="A35" s="396"/>
      <c r="B35" s="397"/>
      <c r="C35" s="65"/>
      <c r="D35" s="368"/>
      <c r="E35" s="369"/>
      <c r="F35" s="370"/>
      <c r="G35" s="401"/>
      <c r="H35" s="400"/>
      <c r="I35" s="400"/>
      <c r="J35" s="400"/>
      <c r="K35" s="400"/>
      <c r="L35" s="400"/>
      <c r="M35" s="400"/>
      <c r="N35" s="400"/>
      <c r="O35" s="406"/>
      <c r="P35" s="367"/>
    </row>
    <row r="36" spans="1:16" x14ac:dyDescent="0.4">
      <c r="A36" s="390"/>
      <c r="B36" s="391"/>
      <c r="C36" s="58" t="s">
        <v>92</v>
      </c>
      <c r="D36" s="66"/>
      <c r="E36" s="63" t="s">
        <v>102</v>
      </c>
      <c r="F36" s="64"/>
      <c r="G36" s="402"/>
      <c r="H36" s="395"/>
      <c r="I36" s="395"/>
      <c r="J36" s="395"/>
      <c r="K36" s="395"/>
      <c r="L36" s="395"/>
      <c r="M36" s="395"/>
      <c r="N36" s="395"/>
      <c r="O36" s="393"/>
      <c r="P36" s="367"/>
    </row>
    <row r="37" spans="1:16" x14ac:dyDescent="0.4">
      <c r="A37" s="396"/>
      <c r="B37" s="397"/>
      <c r="C37" s="65"/>
      <c r="D37" s="368"/>
      <c r="E37" s="369"/>
      <c r="F37" s="370"/>
      <c r="G37" s="401"/>
      <c r="H37" s="400"/>
      <c r="I37" s="400"/>
      <c r="J37" s="400"/>
      <c r="K37" s="400"/>
      <c r="L37" s="400"/>
      <c r="M37" s="400"/>
      <c r="N37" s="400"/>
      <c r="O37" s="406"/>
      <c r="P37" s="367"/>
    </row>
    <row r="38" spans="1:16" x14ac:dyDescent="0.4">
      <c r="A38" s="390"/>
      <c r="B38" s="391"/>
      <c r="C38" s="58" t="s">
        <v>92</v>
      </c>
      <c r="D38" s="66"/>
      <c r="E38" s="63" t="s">
        <v>102</v>
      </c>
      <c r="F38" s="64"/>
      <c r="G38" s="402"/>
      <c r="H38" s="395"/>
      <c r="I38" s="395"/>
      <c r="J38" s="395"/>
      <c r="K38" s="395"/>
      <c r="L38" s="395"/>
      <c r="M38" s="395"/>
      <c r="N38" s="395"/>
      <c r="O38" s="393"/>
      <c r="P38" s="367"/>
    </row>
    <row r="39" spans="1:16" x14ac:dyDescent="0.4">
      <c r="A39" s="396"/>
      <c r="B39" s="397"/>
      <c r="C39" s="65"/>
      <c r="D39" s="368"/>
      <c r="E39" s="369"/>
      <c r="F39" s="370"/>
      <c r="G39" s="401"/>
      <c r="H39" s="400"/>
      <c r="I39" s="400"/>
      <c r="J39" s="400"/>
      <c r="K39" s="400"/>
      <c r="L39" s="400"/>
      <c r="M39" s="400"/>
      <c r="N39" s="400"/>
      <c r="O39" s="406"/>
      <c r="P39" s="367"/>
    </row>
    <row r="40" spans="1:16" x14ac:dyDescent="0.4">
      <c r="A40" s="390"/>
      <c r="B40" s="391"/>
      <c r="C40" s="58" t="s">
        <v>92</v>
      </c>
      <c r="D40" s="66"/>
      <c r="E40" s="63" t="s">
        <v>102</v>
      </c>
      <c r="F40" s="64"/>
      <c r="G40" s="402"/>
      <c r="H40" s="395"/>
      <c r="I40" s="395"/>
      <c r="J40" s="395"/>
      <c r="K40" s="395"/>
      <c r="L40" s="395"/>
      <c r="M40" s="395"/>
      <c r="N40" s="395"/>
      <c r="O40" s="393"/>
      <c r="P40" s="367"/>
    </row>
    <row r="41" spans="1:16" x14ac:dyDescent="0.4">
      <c r="A41" s="396"/>
      <c r="B41" s="397"/>
      <c r="C41" s="65"/>
      <c r="D41" s="368"/>
      <c r="E41" s="369"/>
      <c r="F41" s="370"/>
      <c r="G41" s="401"/>
      <c r="H41" s="400"/>
      <c r="I41" s="400"/>
      <c r="J41" s="400"/>
      <c r="K41" s="400"/>
      <c r="L41" s="400"/>
      <c r="M41" s="400"/>
      <c r="N41" s="400"/>
      <c r="O41" s="406"/>
      <c r="P41" s="367"/>
    </row>
    <row r="42" spans="1:16" x14ac:dyDescent="0.4">
      <c r="A42" s="390"/>
      <c r="B42" s="391"/>
      <c r="C42" s="58" t="s">
        <v>92</v>
      </c>
      <c r="D42" s="66"/>
      <c r="E42" s="63" t="s">
        <v>102</v>
      </c>
      <c r="F42" s="64"/>
      <c r="G42" s="402"/>
      <c r="H42" s="395"/>
      <c r="I42" s="395"/>
      <c r="J42" s="395"/>
      <c r="K42" s="395"/>
      <c r="L42" s="395"/>
      <c r="M42" s="395"/>
      <c r="N42" s="395"/>
      <c r="O42" s="393"/>
      <c r="P42" s="367"/>
    </row>
    <row r="43" spans="1:16" x14ac:dyDescent="0.4">
      <c r="A43" s="396"/>
      <c r="B43" s="397"/>
      <c r="C43" s="65"/>
      <c r="D43" s="368"/>
      <c r="E43" s="369"/>
      <c r="F43" s="370"/>
      <c r="G43" s="401"/>
      <c r="H43" s="400"/>
      <c r="I43" s="400"/>
      <c r="J43" s="400"/>
      <c r="K43" s="400"/>
      <c r="L43" s="400"/>
      <c r="M43" s="400"/>
      <c r="N43" s="400"/>
      <c r="O43" s="406"/>
      <c r="P43" s="367"/>
    </row>
    <row r="44" spans="1:16" x14ac:dyDescent="0.4">
      <c r="A44" s="390"/>
      <c r="B44" s="391"/>
      <c r="C44" s="58" t="s">
        <v>92</v>
      </c>
      <c r="D44" s="66"/>
      <c r="E44" s="63" t="s">
        <v>102</v>
      </c>
      <c r="F44" s="64"/>
      <c r="G44" s="402"/>
      <c r="H44" s="395"/>
      <c r="I44" s="395"/>
      <c r="J44" s="395"/>
      <c r="K44" s="395"/>
      <c r="L44" s="395"/>
      <c r="M44" s="395"/>
      <c r="N44" s="395"/>
      <c r="O44" s="393"/>
      <c r="P44" s="367"/>
    </row>
    <row r="45" spans="1:16" x14ac:dyDescent="0.4">
      <c r="A45" s="396"/>
      <c r="B45" s="397"/>
      <c r="C45" s="65"/>
      <c r="D45" s="368"/>
      <c r="E45" s="369"/>
      <c r="F45" s="370"/>
      <c r="G45" s="401"/>
      <c r="H45" s="400"/>
      <c r="I45" s="400"/>
      <c r="J45" s="400"/>
      <c r="K45" s="400"/>
      <c r="L45" s="400"/>
      <c r="M45" s="400"/>
      <c r="N45" s="400"/>
      <c r="O45" s="406"/>
      <c r="P45" s="367"/>
    </row>
    <row r="46" spans="1:16" x14ac:dyDescent="0.4">
      <c r="A46" s="390"/>
      <c r="B46" s="391"/>
      <c r="C46" s="58" t="s">
        <v>92</v>
      </c>
      <c r="D46" s="66"/>
      <c r="E46" s="63" t="s">
        <v>102</v>
      </c>
      <c r="F46" s="64"/>
      <c r="G46" s="402"/>
      <c r="H46" s="395"/>
      <c r="I46" s="395"/>
      <c r="J46" s="395"/>
      <c r="K46" s="395"/>
      <c r="L46" s="395"/>
      <c r="M46" s="395"/>
      <c r="N46" s="395"/>
      <c r="O46" s="393"/>
      <c r="P46" s="367"/>
    </row>
    <row r="47" spans="1:16" x14ac:dyDescent="0.4">
      <c r="A47" s="396"/>
      <c r="B47" s="397"/>
      <c r="C47" s="65"/>
      <c r="D47" s="368"/>
      <c r="E47" s="369"/>
      <c r="F47" s="370"/>
      <c r="G47" s="401"/>
      <c r="H47" s="400"/>
      <c r="I47" s="400"/>
      <c r="J47" s="400"/>
      <c r="K47" s="400"/>
      <c r="L47" s="400"/>
      <c r="M47" s="400"/>
      <c r="N47" s="400"/>
      <c r="O47" s="406"/>
      <c r="P47" s="367"/>
    </row>
    <row r="48" spans="1:16" ht="19.5" thickBot="1" x14ac:dyDescent="0.45">
      <c r="A48" s="398"/>
      <c r="B48" s="399"/>
      <c r="C48" s="69" t="s">
        <v>92</v>
      </c>
      <c r="D48" s="66"/>
      <c r="E48" s="63" t="s">
        <v>102</v>
      </c>
      <c r="F48" s="64"/>
      <c r="G48" s="403"/>
      <c r="H48" s="405"/>
      <c r="I48" s="405"/>
      <c r="J48" s="405"/>
      <c r="K48" s="405"/>
      <c r="L48" s="405"/>
      <c r="M48" s="405"/>
      <c r="N48" s="405"/>
      <c r="O48" s="407"/>
      <c r="P48" s="367"/>
    </row>
    <row r="49" spans="1:16" ht="19.5" thickBot="1" x14ac:dyDescent="0.45">
      <c r="A49" s="43"/>
      <c r="B49" s="19"/>
      <c r="C49" s="44"/>
      <c r="D49" s="44"/>
      <c r="E49" s="44"/>
      <c r="F49" s="44"/>
      <c r="G49" s="45" t="s">
        <v>91</v>
      </c>
      <c r="H49" s="70">
        <f t="shared" ref="H49:O49" si="0">COUNTA(H9:H48)</f>
        <v>0</v>
      </c>
      <c r="I49" s="70">
        <f t="shared" si="0"/>
        <v>0</v>
      </c>
      <c r="J49" s="70">
        <f t="shared" si="0"/>
        <v>0</v>
      </c>
      <c r="K49" s="70">
        <f t="shared" si="0"/>
        <v>0</v>
      </c>
      <c r="L49" s="70">
        <f t="shared" si="0"/>
        <v>0</v>
      </c>
      <c r="M49" s="70">
        <f t="shared" si="0"/>
        <v>0</v>
      </c>
      <c r="N49" s="70">
        <f t="shared" si="0"/>
        <v>0</v>
      </c>
      <c r="O49" s="71">
        <f t="shared" si="0"/>
        <v>0</v>
      </c>
      <c r="P49" s="367"/>
    </row>
    <row r="50" spans="1:16" x14ac:dyDescent="0.4">
      <c r="A50" s="36" t="s">
        <v>88</v>
      </c>
      <c r="B50" s="46" t="s">
        <v>104</v>
      </c>
      <c r="C50" s="46"/>
      <c r="D50" s="46"/>
      <c r="E50" s="46"/>
      <c r="F50" s="46"/>
      <c r="G50" s="46"/>
      <c r="H50" s="46"/>
      <c r="I50" s="46"/>
      <c r="J50" s="46"/>
      <c r="K50" s="46"/>
      <c r="L50" s="46"/>
      <c r="M50" s="46"/>
      <c r="N50" s="46"/>
      <c r="O50" s="34"/>
      <c r="P50" s="367"/>
    </row>
    <row r="51" spans="1:16" x14ac:dyDescent="0.4">
      <c r="A51" s="36" t="s">
        <v>88</v>
      </c>
      <c r="B51" s="46" t="s">
        <v>105</v>
      </c>
      <c r="C51" s="46"/>
      <c r="D51" s="46"/>
      <c r="E51" s="46"/>
      <c r="F51" s="46"/>
      <c r="G51" s="46"/>
      <c r="H51" s="46"/>
      <c r="I51" s="46"/>
      <c r="J51" s="46"/>
      <c r="K51" s="46"/>
      <c r="L51" s="46"/>
      <c r="M51" s="46"/>
      <c r="N51" s="46"/>
      <c r="O51" s="34"/>
      <c r="P51" s="367"/>
    </row>
    <row r="52" spans="1:16" x14ac:dyDescent="0.4">
      <c r="A52" s="36" t="s">
        <v>88</v>
      </c>
      <c r="B52" s="46" t="s">
        <v>90</v>
      </c>
      <c r="C52" s="46"/>
      <c r="D52" s="46"/>
      <c r="E52" s="46"/>
      <c r="F52" s="46"/>
      <c r="G52" s="46"/>
      <c r="H52" s="46"/>
      <c r="I52" s="46"/>
      <c r="J52" s="46"/>
      <c r="K52" s="46"/>
      <c r="L52" s="46"/>
      <c r="M52" s="46"/>
      <c r="N52" s="46"/>
      <c r="O52" s="34"/>
      <c r="P52" s="367"/>
    </row>
    <row r="53" spans="1:16" x14ac:dyDescent="0.4">
      <c r="A53" s="35" t="s">
        <v>88</v>
      </c>
      <c r="B53" s="47" t="s">
        <v>89</v>
      </c>
      <c r="C53" s="46"/>
      <c r="D53" s="46"/>
      <c r="E53" s="46"/>
      <c r="F53" s="46"/>
      <c r="G53" s="46"/>
      <c r="H53" s="46"/>
      <c r="I53" s="46"/>
      <c r="J53" s="46"/>
      <c r="K53" s="46"/>
      <c r="L53" s="46"/>
      <c r="M53" s="46"/>
      <c r="N53" s="46"/>
      <c r="O53" s="34"/>
      <c r="P53" s="367"/>
    </row>
    <row r="54" spans="1:16" ht="19.5" thickBot="1" x14ac:dyDescent="0.45">
      <c r="A54" s="48" t="s">
        <v>88</v>
      </c>
      <c r="B54" s="49" t="s">
        <v>87</v>
      </c>
      <c r="C54" s="50"/>
      <c r="D54" s="50"/>
      <c r="E54" s="50"/>
      <c r="F54" s="50"/>
      <c r="G54" s="50"/>
      <c r="H54" s="50"/>
      <c r="I54" s="50"/>
      <c r="J54" s="50"/>
      <c r="K54" s="50"/>
      <c r="L54" s="50"/>
      <c r="M54" s="50"/>
      <c r="N54" s="50"/>
      <c r="O54" s="33"/>
      <c r="P54" s="367"/>
    </row>
  </sheetData>
  <sheetProtection algorithmName="SHA-512" hashValue="HSypIrxBfl/TInbgmvulaBzzuJgWk9zxPTqqoJOhOr0ZXtX0F51NENwfUBbgtA8RRd4d54jpshznx1gdh3D+UQ==" saltValue="Dx38dsNC4Gf3xx9bO5n1VQ==" spinCount="100000" sheet="1" objects="1" scenarios="1" selectLockedCells="1"/>
  <mergeCells count="239">
    <mergeCell ref="A3:C3"/>
    <mergeCell ref="D3:O3"/>
    <mergeCell ref="A7:A8"/>
    <mergeCell ref="B7:B8"/>
    <mergeCell ref="D7:F7"/>
    <mergeCell ref="G7:G8"/>
    <mergeCell ref="H7:H8"/>
    <mergeCell ref="I7:I8"/>
    <mergeCell ref="K25:K26"/>
    <mergeCell ref="L25:L26"/>
    <mergeCell ref="M25:M26"/>
    <mergeCell ref="N25:N26"/>
    <mergeCell ref="O25:O26"/>
    <mergeCell ref="J23:J24"/>
    <mergeCell ref="K23:K24"/>
    <mergeCell ref="L23:L24"/>
    <mergeCell ref="M23:M24"/>
    <mergeCell ref="J25:J26"/>
    <mergeCell ref="N23:N24"/>
    <mergeCell ref="O23:O24"/>
    <mergeCell ref="N15:N16"/>
    <mergeCell ref="O15:O16"/>
    <mergeCell ref="K19:K20"/>
    <mergeCell ref="L19:L20"/>
    <mergeCell ref="J7:J8"/>
    <mergeCell ref="K7:K8"/>
    <mergeCell ref="L7:L8"/>
    <mergeCell ref="M7:M8"/>
    <mergeCell ref="N7:N8"/>
    <mergeCell ref="N11:N12"/>
    <mergeCell ref="O11:O12"/>
    <mergeCell ref="J13:J14"/>
    <mergeCell ref="K13:K14"/>
    <mergeCell ref="L13:L14"/>
    <mergeCell ref="M13:M14"/>
    <mergeCell ref="N13:N14"/>
    <mergeCell ref="O13:O14"/>
    <mergeCell ref="M11:M12"/>
    <mergeCell ref="O7:O8"/>
    <mergeCell ref="K27:K28"/>
    <mergeCell ref="L27:L28"/>
    <mergeCell ref="M27:M28"/>
    <mergeCell ref="N27:N28"/>
    <mergeCell ref="O27:O28"/>
    <mergeCell ref="J17:J18"/>
    <mergeCell ref="K17:K18"/>
    <mergeCell ref="L17:L18"/>
    <mergeCell ref="M17:M18"/>
    <mergeCell ref="N17:N18"/>
    <mergeCell ref="J21:J22"/>
    <mergeCell ref="K21:K22"/>
    <mergeCell ref="L21:L22"/>
    <mergeCell ref="M21:M22"/>
    <mergeCell ref="N21:N22"/>
    <mergeCell ref="O21:O22"/>
    <mergeCell ref="O17:O18"/>
    <mergeCell ref="J19:J20"/>
    <mergeCell ref="M19:M20"/>
    <mergeCell ref="N19:N20"/>
    <mergeCell ref="O19:O20"/>
    <mergeCell ref="M33:M34"/>
    <mergeCell ref="N33:N34"/>
    <mergeCell ref="O33:O34"/>
    <mergeCell ref="L35:L36"/>
    <mergeCell ref="M35:M36"/>
    <mergeCell ref="N35:N36"/>
    <mergeCell ref="O35:O36"/>
    <mergeCell ref="K29:K30"/>
    <mergeCell ref="L29:L30"/>
    <mergeCell ref="M29:M30"/>
    <mergeCell ref="N29:N30"/>
    <mergeCell ref="O29:O30"/>
    <mergeCell ref="L31:L32"/>
    <mergeCell ref="M31:M32"/>
    <mergeCell ref="N31:N32"/>
    <mergeCell ref="O31:O32"/>
    <mergeCell ref="M37:M38"/>
    <mergeCell ref="N37:N38"/>
    <mergeCell ref="O37:O38"/>
    <mergeCell ref="L39:L40"/>
    <mergeCell ref="M39:M40"/>
    <mergeCell ref="N39:N40"/>
    <mergeCell ref="O39:O40"/>
    <mergeCell ref="M43:M44"/>
    <mergeCell ref="N43:N44"/>
    <mergeCell ref="O43:O44"/>
    <mergeCell ref="M41:M42"/>
    <mergeCell ref="N41:N42"/>
    <mergeCell ref="O41:O42"/>
    <mergeCell ref="M47:M48"/>
    <mergeCell ref="N47:N48"/>
    <mergeCell ref="O47:O48"/>
    <mergeCell ref="J45:J46"/>
    <mergeCell ref="K45:K46"/>
    <mergeCell ref="L45:L46"/>
    <mergeCell ref="M45:M46"/>
    <mergeCell ref="N45:N46"/>
    <mergeCell ref="O45:O46"/>
    <mergeCell ref="K39:K40"/>
    <mergeCell ref="J35:J36"/>
    <mergeCell ref="K35:K36"/>
    <mergeCell ref="J31:J32"/>
    <mergeCell ref="K31:K32"/>
    <mergeCell ref="L47:L48"/>
    <mergeCell ref="L43:L44"/>
    <mergeCell ref="J37:J38"/>
    <mergeCell ref="K37:K38"/>
    <mergeCell ref="L37:L38"/>
    <mergeCell ref="K47:K48"/>
    <mergeCell ref="J43:J44"/>
    <mergeCell ref="K43:K44"/>
    <mergeCell ref="J41:J42"/>
    <mergeCell ref="K41:K42"/>
    <mergeCell ref="L41:L42"/>
    <mergeCell ref="K33:K34"/>
    <mergeCell ref="L33:L34"/>
    <mergeCell ref="J47:J48"/>
    <mergeCell ref="J33:J34"/>
    <mergeCell ref="J39:J40"/>
    <mergeCell ref="H47:H48"/>
    <mergeCell ref="H35:H36"/>
    <mergeCell ref="H37:H38"/>
    <mergeCell ref="H39:H40"/>
    <mergeCell ref="H41:H42"/>
    <mergeCell ref="H43:H44"/>
    <mergeCell ref="H45:H46"/>
    <mergeCell ref="I43:I44"/>
    <mergeCell ref="I45:I46"/>
    <mergeCell ref="I47:I48"/>
    <mergeCell ref="J29:J30"/>
    <mergeCell ref="J27:J28"/>
    <mergeCell ref="I29:I30"/>
    <mergeCell ref="I31:I32"/>
    <mergeCell ref="I33:I34"/>
    <mergeCell ref="I35:I36"/>
    <mergeCell ref="I37:I38"/>
    <mergeCell ref="G41:G42"/>
    <mergeCell ref="G43:G44"/>
    <mergeCell ref="I27:I28"/>
    <mergeCell ref="I41:I42"/>
    <mergeCell ref="G45:G46"/>
    <mergeCell ref="I11:I12"/>
    <mergeCell ref="I13:I14"/>
    <mergeCell ref="I15:I16"/>
    <mergeCell ref="I17:I18"/>
    <mergeCell ref="I19:I20"/>
    <mergeCell ref="I21:I22"/>
    <mergeCell ref="I23:I24"/>
    <mergeCell ref="I25:I26"/>
    <mergeCell ref="G25:G26"/>
    <mergeCell ref="G27:G28"/>
    <mergeCell ref="G29:G30"/>
    <mergeCell ref="G31:G32"/>
    <mergeCell ref="G33:G34"/>
    <mergeCell ref="G35:G36"/>
    <mergeCell ref="G37:G38"/>
    <mergeCell ref="G39:G40"/>
    <mergeCell ref="I39:I40"/>
    <mergeCell ref="H23:H24"/>
    <mergeCell ref="H25:H26"/>
    <mergeCell ref="I9:I10"/>
    <mergeCell ref="J9:J10"/>
    <mergeCell ref="K9:K10"/>
    <mergeCell ref="L9:L10"/>
    <mergeCell ref="M9:M10"/>
    <mergeCell ref="G11:G12"/>
    <mergeCell ref="G13:G14"/>
    <mergeCell ref="G15:G16"/>
    <mergeCell ref="G17:G18"/>
    <mergeCell ref="J11:J12"/>
    <mergeCell ref="G9:G10"/>
    <mergeCell ref="H9:H10"/>
    <mergeCell ref="H11:H12"/>
    <mergeCell ref="H13:H14"/>
    <mergeCell ref="H15:H16"/>
    <mergeCell ref="H17:H18"/>
    <mergeCell ref="K11:K12"/>
    <mergeCell ref="L11:L12"/>
    <mergeCell ref="J15:J16"/>
    <mergeCell ref="K15:K16"/>
    <mergeCell ref="L15:L16"/>
    <mergeCell ref="M15:M16"/>
    <mergeCell ref="A11:B12"/>
    <mergeCell ref="A43:B44"/>
    <mergeCell ref="A45:B46"/>
    <mergeCell ref="A47:B48"/>
    <mergeCell ref="H27:H28"/>
    <mergeCell ref="H29:H30"/>
    <mergeCell ref="H31:H32"/>
    <mergeCell ref="H33:H34"/>
    <mergeCell ref="D41:F41"/>
    <mergeCell ref="A25:B26"/>
    <mergeCell ref="A27:B28"/>
    <mergeCell ref="A29:B30"/>
    <mergeCell ref="A31:B32"/>
    <mergeCell ref="A33:B34"/>
    <mergeCell ref="A41:B42"/>
    <mergeCell ref="A13:B14"/>
    <mergeCell ref="A15:B16"/>
    <mergeCell ref="A17:B18"/>
    <mergeCell ref="G21:G22"/>
    <mergeCell ref="G23:G24"/>
    <mergeCell ref="G47:G48"/>
    <mergeCell ref="H19:H20"/>
    <mergeCell ref="H21:H22"/>
    <mergeCell ref="G19:G20"/>
    <mergeCell ref="A19:B20"/>
    <mergeCell ref="A21:B22"/>
    <mergeCell ref="A23:B24"/>
    <mergeCell ref="A35:B36"/>
    <mergeCell ref="A37:B38"/>
    <mergeCell ref="A39:B40"/>
    <mergeCell ref="D47:F47"/>
    <mergeCell ref="D19:F19"/>
    <mergeCell ref="D21:F21"/>
    <mergeCell ref="P1:P54"/>
    <mergeCell ref="D45:F45"/>
    <mergeCell ref="D23:F23"/>
    <mergeCell ref="D25:F25"/>
    <mergeCell ref="D27:F27"/>
    <mergeCell ref="D29:F29"/>
    <mergeCell ref="D31:F31"/>
    <mergeCell ref="D33:F33"/>
    <mergeCell ref="D35:F35"/>
    <mergeCell ref="D37:F37"/>
    <mergeCell ref="A2:O2"/>
    <mergeCell ref="D9:F9"/>
    <mergeCell ref="C4:C5"/>
    <mergeCell ref="D4:F5"/>
    <mergeCell ref="A4:B6"/>
    <mergeCell ref="A9:B10"/>
    <mergeCell ref="O9:O10"/>
    <mergeCell ref="N9:N10"/>
    <mergeCell ref="D43:F43"/>
    <mergeCell ref="D39:F39"/>
    <mergeCell ref="D11:F11"/>
    <mergeCell ref="D13:F13"/>
    <mergeCell ref="D15:F15"/>
    <mergeCell ref="D17:F17"/>
  </mergeCells>
  <phoneticPr fontId="1"/>
  <conditionalFormatting sqref="H1:O1 A2:O3 G4:O6 A9:F48 H9:O48">
    <cfRule type="containsBlanks" dxfId="1" priority="1">
      <formula>LEN(TRIM(A1))=0</formula>
    </cfRule>
  </conditionalFormatting>
  <conditionalFormatting sqref="I1 K1 M1 D3:O3 H4:O6 A9:F48 H9:O48">
    <cfRule type="timePeriod" dxfId="0" priority="2" timePeriod="yesterday">
      <formula>FLOOR(A1,1)=TODAY()-1</formula>
    </cfRule>
  </conditionalFormatting>
  <pageMargins left="0.78740157480314965" right="0.19685039370078741" top="0.39370078740157483" bottom="0.35433070866141736" header="0.31496062992125984" footer="0.31496062992125984"/>
  <pageSetup paperSize="9" scale="7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vt:lpstr>
      <vt:lpstr>宿泊者数等明細書</vt:lpstr>
      <vt:lpstr>宿泊者名簿</vt:lpstr>
      <vt:lpstr>宿泊者数等明細書!Print_Area</vt:lpstr>
      <vt:lpstr>宿泊者名簿!Print_Area</vt:lpstr>
      <vt:lpstr>申込書!Print_Area</vt:lpstr>
      <vt:lpstr>入力順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sasaki yoshinori</dc:creator>
  <cp:lastModifiedBy>yoshinori sasaki</cp:lastModifiedBy>
  <cp:lastPrinted>2026-03-28T05:16:23Z</cp:lastPrinted>
  <dcterms:created xsi:type="dcterms:W3CDTF">2023-09-13T02:04:56Z</dcterms:created>
  <dcterms:modified xsi:type="dcterms:W3CDTF">2026-03-28T05:17:55Z</dcterms:modified>
</cp:coreProperties>
</file>